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2020 год" sheetId="1" r:id="rId1"/>
    <sheet name="2021 год" sheetId="2" r:id="rId2"/>
    <sheet name="2022 год" sheetId="3" r:id="rId3"/>
  </sheets>
  <definedNames>
    <definedName name="_xlnm.Print_Titles" localSheetId="0">'2020 год'!$A:$B</definedName>
  </definedNames>
  <calcPr calcId="152511"/>
</workbook>
</file>

<file path=xl/calcChain.xml><?xml version="1.0" encoding="utf-8"?>
<calcChain xmlns="http://schemas.openxmlformats.org/spreadsheetml/2006/main">
  <c r="C6" i="2" l="1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5" i="2"/>
  <c r="P6" i="2" l="1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5" i="2"/>
  <c r="P6" i="3" l="1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5" i="3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5" i="1"/>
  <c r="O27" i="3" l="1"/>
  <c r="N27" i="3"/>
  <c r="P27" i="3" s="1"/>
  <c r="J27" i="3"/>
  <c r="I27" i="3"/>
  <c r="H27" i="3"/>
  <c r="G27" i="3"/>
  <c r="F27" i="3"/>
  <c r="E27" i="3"/>
  <c r="D27" i="3"/>
  <c r="O27" i="2"/>
  <c r="N27" i="2"/>
  <c r="J27" i="2"/>
  <c r="I27" i="2"/>
  <c r="H27" i="2"/>
  <c r="G27" i="2"/>
  <c r="F27" i="2"/>
  <c r="E27" i="2"/>
  <c r="D27" i="2"/>
  <c r="P27" i="2" l="1"/>
  <c r="C27" i="2"/>
  <c r="C27" i="3"/>
  <c r="P27" i="1"/>
  <c r="O27" i="1"/>
  <c r="N27" i="1"/>
  <c r="J27" i="1"/>
  <c r="I27" i="1"/>
  <c r="H27" i="1"/>
  <c r="G27" i="1"/>
  <c r="F27" i="1"/>
  <c r="E27" i="1"/>
  <c r="D27" i="1"/>
  <c r="C27" i="1" l="1"/>
</calcChain>
</file>

<file path=xl/sharedStrings.xml><?xml version="1.0" encoding="utf-8"?>
<sst xmlns="http://schemas.openxmlformats.org/spreadsheetml/2006/main" count="132" uniqueCount="46">
  <si>
    <t>Среднегодовое количество обучающихся льготной категории</t>
  </si>
  <si>
    <t>в том числе</t>
  </si>
  <si>
    <t>Размер  расходов  на оплату продуктов питания  в день на 1 обучающегося льготной категории (руб.)</t>
  </si>
  <si>
    <t>Размер  расходов  на оплату продуктов питания и услуг организаций общественного питания в день на 1 обучающегося льготной категории (руб.)</t>
  </si>
  <si>
    <t>Количество учебных дней функционирования общеобразовательных организаций в финансовом году</t>
  </si>
  <si>
    <t>Объем субвенции для общеобразовательных организаций ( тыс. руб.)</t>
  </si>
  <si>
    <t>Общий объем субвенции (тыс. руб.)</t>
  </si>
  <si>
    <t>№ пп</t>
  </si>
  <si>
    <t>Наименование муниципальных образований автономного округа</t>
  </si>
  <si>
    <t>обучающиеся в общеобразовательных организациях</t>
  </si>
  <si>
    <t>обучающиеся на дому</t>
  </si>
  <si>
    <t>численность детей из малоимущих семей, обучающихся в общеобразовательных организациях</t>
  </si>
  <si>
    <t>численность детей из многодетных семей, обучающихся в общеобразовательных организациях</t>
  </si>
  <si>
    <t>численность  детей-сирот и детей, оставшихся без попечения родителей, обучающихся в общеобразовательных организациях</t>
  </si>
  <si>
    <t>численность  обучающихся с ограниченными возможностями здоровья, обучающихся в общеобразовательных организациях</t>
  </si>
  <si>
    <t>численность детей-инвалидов, обучающихся в общеобразовательных организациях</t>
  </si>
  <si>
    <t>численность  детей с ограниченными возможностями здоровья, обучающихся на дому</t>
  </si>
  <si>
    <t>численность детей-инвалидов, обучающихся на дому</t>
  </si>
  <si>
    <t>г. Нефтеюганск</t>
  </si>
  <si>
    <t>г. Сургут</t>
  </si>
  <si>
    <t xml:space="preserve">г. Ханты-Мансийск </t>
  </si>
  <si>
    <t>г. Нижневартовск</t>
  </si>
  <si>
    <t>г. Мегион</t>
  </si>
  <si>
    <t>г. Урай</t>
  </si>
  <si>
    <t>г. Когалым</t>
  </si>
  <si>
    <t>г. Радужный</t>
  </si>
  <si>
    <t>г. Лангепас</t>
  </si>
  <si>
    <t>г. Нягань</t>
  </si>
  <si>
    <t>г. Пыть-Ях</t>
  </si>
  <si>
    <t>г. Покачи</t>
  </si>
  <si>
    <t>г. Югорск</t>
  </si>
  <si>
    <t>Белоярский район</t>
  </si>
  <si>
    <t>Березовский район</t>
  </si>
  <si>
    <t>Кондинский район</t>
  </si>
  <si>
    <t>Октябрьский район</t>
  </si>
  <si>
    <t>Сургутский район</t>
  </si>
  <si>
    <t>Советский район</t>
  </si>
  <si>
    <t>Ханты-Мансийский  район</t>
  </si>
  <si>
    <t>Нижневартовский район</t>
  </si>
  <si>
    <t>Нефтеюганский район</t>
  </si>
  <si>
    <t>Итого</t>
  </si>
  <si>
    <t xml:space="preserve">Расчет и распределение субвенций бюджетам муниципальных районов и городских округов на 2020 год на социальную поддержку отдельных категорияй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</t>
  </si>
  <si>
    <t xml:space="preserve">Расчет и распределение субвенций бюджетам муниципальных районов и городских округов на 2021 год на социальную поддержку отдельных категорияй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</t>
  </si>
  <si>
    <t xml:space="preserve">Расчет и распределение субвенций бюджетам муниципальных районов и городских округов на 2022 год на социальную поддержку отдельных категорияй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</t>
  </si>
  <si>
    <t>Количество учебных дней функцио-нирования общеобразовательных организаций в финансовом году</t>
  </si>
  <si>
    <t>Количество учебных дней функци-онирования общеобразовательных организаций в финансовом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</si>
</sst>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_-* #,##0_р_._-;\-* #,##0_р_._-;_-* &quot;-&quot;??_р_.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2" fillId="0" borderId="0"/>
  </cellStyleXfs>
  <cellXfs count="34">
    <xf numFmtId="0" fontId="0" fillId="0" borderId="0" xfId="0"/>
    <xf numFmtId="0" fontId="3" fillId="0" borderId="0" xfId="2" applyFont="1" applyFill="1" applyAlignment="1">
      <alignment vertical="center" wrapText="1"/>
    </xf>
    <xf numFmtId="0" fontId="4" fillId="2" borderId="1" xfId="2" applyFont="1" applyFill="1" applyBorder="1" applyAlignment="1">
      <alignment horizontal="center" vertical="center" textRotation="90" wrapText="1"/>
    </xf>
    <xf numFmtId="0" fontId="4" fillId="0" borderId="1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5" fontId="8" fillId="2" borderId="0" xfId="1" applyNumberFormat="1" applyFont="1" applyFill="1" applyBorder="1" applyAlignment="1"/>
    <xf numFmtId="3" fontId="8" fillId="2" borderId="0" xfId="0" applyNumberFormat="1" applyFont="1" applyFill="1" applyBorder="1" applyAlignment="1"/>
    <xf numFmtId="164" fontId="3" fillId="0" borderId="0" xfId="2" applyNumberFormat="1" applyFont="1" applyFill="1" applyAlignment="1">
      <alignment vertical="center" wrapText="1"/>
    </xf>
    <xf numFmtId="0" fontId="7" fillId="0" borderId="0" xfId="0" applyFont="1" applyAlignment="1">
      <alignment horizontal="center" vertical="top"/>
    </xf>
    <xf numFmtId="0" fontId="0" fillId="0" borderId="0" xfId="0" applyFont="1"/>
    <xf numFmtId="0" fontId="0" fillId="0" borderId="0" xfId="0" applyFont="1" applyAlignment="1"/>
    <xf numFmtId="0" fontId="0" fillId="0" borderId="0" xfId="0" applyFont="1" applyAlignment="1">
      <alignment horizontal="center"/>
    </xf>
    <xf numFmtId="0" fontId="4" fillId="0" borderId="1" xfId="2" applyFont="1" applyFill="1" applyBorder="1" applyAlignment="1">
      <alignment vertical="center" wrapText="1"/>
    </xf>
    <xf numFmtId="164" fontId="0" fillId="0" borderId="0" xfId="0" applyNumberFormat="1" applyFont="1" applyAlignment="1"/>
    <xf numFmtId="0" fontId="4" fillId="2" borderId="1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textRotation="90" wrapText="1"/>
    </xf>
    <xf numFmtId="0" fontId="6" fillId="0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vertical="center" wrapText="1"/>
    </xf>
    <xf numFmtId="3" fontId="6" fillId="2" borderId="1" xfId="2" applyNumberFormat="1" applyFont="1" applyFill="1" applyBorder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3" fontId="9" fillId="2" borderId="1" xfId="2" applyNumberFormat="1" applyFont="1" applyFill="1" applyBorder="1" applyAlignment="1">
      <alignment horizontal="center" vertical="center" wrapText="1"/>
    </xf>
    <xf numFmtId="164" fontId="9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textRotation="90" wrapText="1"/>
    </xf>
    <xf numFmtId="0" fontId="9" fillId="0" borderId="5" xfId="3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textRotation="90" wrapText="1"/>
    </xf>
    <xf numFmtId="0" fontId="9" fillId="2" borderId="1" xfId="2" applyFont="1" applyFill="1" applyBorder="1" applyAlignment="1">
      <alignment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3"/>
    <cellStyle name="Обычный 2 2 2" xfId="4"/>
    <cellStyle name="Обычный 3" xfId="5"/>
    <cellStyle name="Обычный_Формы к отчету за  1-й квартал  2011  года для ДО и МП,Белоярский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workbookViewId="0">
      <selection activeCell="N4" sqref="N4"/>
    </sheetView>
  </sheetViews>
  <sheetFormatPr defaultRowHeight="15" x14ac:dyDescent="0.25"/>
  <cols>
    <col min="1" max="1" width="3.42578125" style="11" customWidth="1"/>
    <col min="2" max="2" width="24.42578125" style="9" customWidth="1"/>
    <col min="3" max="3" width="10.140625" style="9" customWidth="1"/>
    <col min="4" max="4" width="12.140625" style="9" customWidth="1"/>
    <col min="5" max="5" width="12.85546875" style="9" customWidth="1"/>
    <col min="6" max="6" width="11.85546875" style="9" customWidth="1"/>
    <col min="7" max="7" width="11.5703125" style="9" customWidth="1"/>
    <col min="8" max="9" width="12" style="9" customWidth="1"/>
    <col min="10" max="10" width="10.5703125" style="9" customWidth="1"/>
    <col min="11" max="11" width="14.5703125" style="9" customWidth="1"/>
    <col min="12" max="12" width="14.140625" style="9" customWidth="1"/>
    <col min="13" max="13" width="14.7109375" style="9" customWidth="1"/>
    <col min="14" max="14" width="12.140625" style="9" customWidth="1"/>
    <col min="15" max="15" width="14.140625" style="9" customWidth="1"/>
    <col min="16" max="16" width="13" style="9" customWidth="1"/>
    <col min="17" max="16384" width="9.140625" style="9"/>
  </cols>
  <sheetData>
    <row r="1" spans="1:16" ht="57.75" customHeight="1" x14ac:dyDescent="0.25">
      <c r="A1" s="23" t="s">
        <v>41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ht="34.5" customHeight="1" x14ac:dyDescent="0.25">
      <c r="A2" s="3"/>
      <c r="B2" s="12"/>
      <c r="C2" s="26" t="s">
        <v>0</v>
      </c>
      <c r="D2" s="24" t="s">
        <v>1</v>
      </c>
      <c r="E2" s="24"/>
      <c r="F2" s="24"/>
      <c r="G2" s="24"/>
      <c r="H2" s="24"/>
      <c r="I2" s="24"/>
      <c r="J2" s="24"/>
      <c r="K2" s="24" t="s">
        <v>2</v>
      </c>
      <c r="L2" s="24" t="s">
        <v>3</v>
      </c>
      <c r="M2" s="24" t="s">
        <v>44</v>
      </c>
      <c r="N2" s="24" t="s">
        <v>5</v>
      </c>
      <c r="O2" s="24"/>
      <c r="P2" s="24" t="s">
        <v>6</v>
      </c>
    </row>
    <row r="3" spans="1:16" ht="39.75" customHeight="1" x14ac:dyDescent="0.25">
      <c r="A3" s="25" t="s">
        <v>7</v>
      </c>
      <c r="B3" s="24" t="s">
        <v>8</v>
      </c>
      <c r="C3" s="26"/>
      <c r="D3" s="24" t="s">
        <v>9</v>
      </c>
      <c r="E3" s="24"/>
      <c r="F3" s="24"/>
      <c r="G3" s="24"/>
      <c r="H3" s="24"/>
      <c r="I3" s="24" t="s">
        <v>10</v>
      </c>
      <c r="J3" s="24"/>
      <c r="K3" s="24"/>
      <c r="L3" s="24"/>
      <c r="M3" s="24"/>
      <c r="N3" s="24"/>
      <c r="O3" s="24"/>
      <c r="P3" s="24"/>
    </row>
    <row r="4" spans="1:16" ht="249.75" customHeight="1" x14ac:dyDescent="0.25">
      <c r="A4" s="25"/>
      <c r="B4" s="24"/>
      <c r="C4" s="26"/>
      <c r="D4" s="2" t="s">
        <v>11</v>
      </c>
      <c r="E4" s="2" t="s">
        <v>12</v>
      </c>
      <c r="F4" s="2" t="s">
        <v>13</v>
      </c>
      <c r="G4" s="2" t="s">
        <v>14</v>
      </c>
      <c r="H4" s="2" t="s">
        <v>15</v>
      </c>
      <c r="I4" s="2" t="s">
        <v>16</v>
      </c>
      <c r="J4" s="22" t="s">
        <v>17</v>
      </c>
      <c r="K4" s="24"/>
      <c r="L4" s="24"/>
      <c r="M4" s="24"/>
      <c r="N4" s="4" t="s">
        <v>10</v>
      </c>
      <c r="O4" s="4" t="s">
        <v>9</v>
      </c>
      <c r="P4" s="24"/>
    </row>
    <row r="5" spans="1:16" s="10" customFormat="1" ht="24" customHeight="1" x14ac:dyDescent="0.25">
      <c r="A5" s="16">
        <v>1</v>
      </c>
      <c r="B5" s="17" t="s">
        <v>18</v>
      </c>
      <c r="C5" s="18">
        <f>D5+E5+F5+G5+H5+I5+J5</f>
        <v>3358</v>
      </c>
      <c r="D5" s="18">
        <v>258</v>
      </c>
      <c r="E5" s="18">
        <v>2446</v>
      </c>
      <c r="F5" s="18">
        <v>207</v>
      </c>
      <c r="G5" s="18">
        <v>300</v>
      </c>
      <c r="H5" s="18">
        <v>91</v>
      </c>
      <c r="I5" s="18">
        <v>56</v>
      </c>
      <c r="J5" s="18">
        <v>0</v>
      </c>
      <c r="K5" s="18">
        <v>136</v>
      </c>
      <c r="L5" s="19">
        <v>217.6</v>
      </c>
      <c r="M5" s="18">
        <v>160</v>
      </c>
      <c r="N5" s="19">
        <v>1218.1600000000001</v>
      </c>
      <c r="O5" s="19">
        <v>114962.432</v>
      </c>
      <c r="P5" s="19">
        <f>N5+O5</f>
        <v>116180.592</v>
      </c>
    </row>
    <row r="6" spans="1:16" s="10" customFormat="1" ht="15.75" x14ac:dyDescent="0.25">
      <c r="A6" s="16">
        <v>2</v>
      </c>
      <c r="B6" s="17" t="s">
        <v>19</v>
      </c>
      <c r="C6" s="18">
        <f t="shared" ref="C6:C27" si="0">D6+E6+F6+G6+H6+I6+J6</f>
        <v>12015</v>
      </c>
      <c r="D6" s="18">
        <v>295</v>
      </c>
      <c r="E6" s="18">
        <v>8835</v>
      </c>
      <c r="F6" s="18">
        <v>526</v>
      </c>
      <c r="G6" s="18">
        <v>1928</v>
      </c>
      <c r="H6" s="18">
        <v>337</v>
      </c>
      <c r="I6" s="18">
        <v>94</v>
      </c>
      <c r="J6" s="18">
        <v>0</v>
      </c>
      <c r="K6" s="18">
        <v>136</v>
      </c>
      <c r="L6" s="19">
        <v>217.6</v>
      </c>
      <c r="M6" s="18">
        <v>160</v>
      </c>
      <c r="N6" s="19">
        <v>2045.44</v>
      </c>
      <c r="O6" s="19">
        <v>415041.53600000002</v>
      </c>
      <c r="P6" s="19">
        <f t="shared" ref="P6:P26" si="1">N6+O6</f>
        <v>417086.97600000002</v>
      </c>
    </row>
    <row r="7" spans="1:16" s="10" customFormat="1" ht="19.5" customHeight="1" x14ac:dyDescent="0.25">
      <c r="A7" s="16">
        <v>3</v>
      </c>
      <c r="B7" s="17" t="s">
        <v>20</v>
      </c>
      <c r="C7" s="18">
        <f t="shared" si="0"/>
        <v>4124</v>
      </c>
      <c r="D7" s="18">
        <v>347</v>
      </c>
      <c r="E7" s="18">
        <v>2680</v>
      </c>
      <c r="F7" s="18">
        <v>214</v>
      </c>
      <c r="G7" s="18">
        <v>717</v>
      </c>
      <c r="H7" s="18">
        <v>70</v>
      </c>
      <c r="I7" s="18">
        <v>96</v>
      </c>
      <c r="J7" s="18">
        <v>0</v>
      </c>
      <c r="K7" s="18">
        <v>136</v>
      </c>
      <c r="L7" s="19">
        <v>136</v>
      </c>
      <c r="M7" s="18">
        <v>160</v>
      </c>
      <c r="N7" s="19">
        <v>2088.7600000000002</v>
      </c>
      <c r="O7" s="19">
        <v>87649.279999999999</v>
      </c>
      <c r="P7" s="19">
        <f t="shared" si="1"/>
        <v>89738.04</v>
      </c>
    </row>
    <row r="8" spans="1:16" s="10" customFormat="1" ht="20.25" customHeight="1" x14ac:dyDescent="0.25">
      <c r="A8" s="16">
        <v>4</v>
      </c>
      <c r="B8" s="17" t="s">
        <v>21</v>
      </c>
      <c r="C8" s="18">
        <f t="shared" si="0"/>
        <v>8602</v>
      </c>
      <c r="D8" s="18">
        <v>1921</v>
      </c>
      <c r="E8" s="18">
        <v>5648</v>
      </c>
      <c r="F8" s="18">
        <v>578</v>
      </c>
      <c r="G8" s="18">
        <v>237</v>
      </c>
      <c r="H8" s="18">
        <v>143</v>
      </c>
      <c r="I8" s="18">
        <v>75</v>
      </c>
      <c r="J8" s="18">
        <v>0</v>
      </c>
      <c r="K8" s="18">
        <v>136</v>
      </c>
      <c r="L8" s="19">
        <v>217.6</v>
      </c>
      <c r="M8" s="18">
        <v>160</v>
      </c>
      <c r="N8" s="19">
        <v>1632</v>
      </c>
      <c r="O8" s="19">
        <v>296876.03200000001</v>
      </c>
      <c r="P8" s="19">
        <f t="shared" si="1"/>
        <v>298508.03200000001</v>
      </c>
    </row>
    <row r="9" spans="1:16" s="10" customFormat="1" ht="15.75" x14ac:dyDescent="0.25">
      <c r="A9" s="16">
        <v>5</v>
      </c>
      <c r="B9" s="17" t="s">
        <v>22</v>
      </c>
      <c r="C9" s="18">
        <f t="shared" si="0"/>
        <v>2064</v>
      </c>
      <c r="D9" s="18">
        <v>236</v>
      </c>
      <c r="E9" s="18">
        <v>1391</v>
      </c>
      <c r="F9" s="18">
        <v>163</v>
      </c>
      <c r="G9" s="18">
        <v>129</v>
      </c>
      <c r="H9" s="18">
        <v>58</v>
      </c>
      <c r="I9" s="18">
        <v>87</v>
      </c>
      <c r="J9" s="18">
        <v>0</v>
      </c>
      <c r="K9" s="18">
        <v>136</v>
      </c>
      <c r="L9" s="19">
        <v>217.6</v>
      </c>
      <c r="M9" s="18">
        <v>160</v>
      </c>
      <c r="N9" s="19">
        <v>1893.05</v>
      </c>
      <c r="O9" s="19">
        <v>68831.05</v>
      </c>
      <c r="P9" s="19">
        <f t="shared" si="1"/>
        <v>70724.100000000006</v>
      </c>
    </row>
    <row r="10" spans="1:16" s="10" customFormat="1" ht="15.75" x14ac:dyDescent="0.25">
      <c r="A10" s="16">
        <v>6</v>
      </c>
      <c r="B10" s="17" t="s">
        <v>23</v>
      </c>
      <c r="C10" s="18">
        <f t="shared" si="0"/>
        <v>1634</v>
      </c>
      <c r="D10" s="18">
        <v>354</v>
      </c>
      <c r="E10" s="18">
        <v>901</v>
      </c>
      <c r="F10" s="18">
        <v>178</v>
      </c>
      <c r="G10" s="18">
        <v>166</v>
      </c>
      <c r="H10" s="18">
        <v>17</v>
      </c>
      <c r="I10" s="18">
        <v>18</v>
      </c>
      <c r="J10" s="18">
        <v>0</v>
      </c>
      <c r="K10" s="18">
        <v>136</v>
      </c>
      <c r="L10" s="19">
        <v>217.6</v>
      </c>
      <c r="M10" s="18">
        <v>160</v>
      </c>
      <c r="N10" s="19">
        <v>391.38</v>
      </c>
      <c r="O10" s="19">
        <v>56262.656000000003</v>
      </c>
      <c r="P10" s="19">
        <f t="shared" si="1"/>
        <v>56654.036</v>
      </c>
    </row>
    <row r="11" spans="1:16" s="10" customFormat="1" ht="19.5" customHeight="1" x14ac:dyDescent="0.25">
      <c r="A11" s="16">
        <v>7</v>
      </c>
      <c r="B11" s="17" t="s">
        <v>24</v>
      </c>
      <c r="C11" s="18">
        <f t="shared" si="0"/>
        <v>1843</v>
      </c>
      <c r="D11" s="18">
        <v>115</v>
      </c>
      <c r="E11" s="18">
        <v>1503</v>
      </c>
      <c r="F11" s="18">
        <v>88</v>
      </c>
      <c r="G11" s="18">
        <v>57</v>
      </c>
      <c r="H11" s="18">
        <v>38</v>
      </c>
      <c r="I11" s="18">
        <v>42</v>
      </c>
      <c r="J11" s="18">
        <v>0</v>
      </c>
      <c r="K11" s="18">
        <v>136</v>
      </c>
      <c r="L11" s="19">
        <v>217.6</v>
      </c>
      <c r="M11" s="18">
        <v>160</v>
      </c>
      <c r="N11" s="19">
        <v>913.76</v>
      </c>
      <c r="O11" s="19">
        <v>62703.245000000003</v>
      </c>
      <c r="P11" s="19">
        <f t="shared" si="1"/>
        <v>63617.005000000005</v>
      </c>
    </row>
    <row r="12" spans="1:16" s="10" customFormat="1" ht="19.5" customHeight="1" x14ac:dyDescent="0.25">
      <c r="A12" s="16">
        <v>8</v>
      </c>
      <c r="B12" s="17" t="s">
        <v>25</v>
      </c>
      <c r="C12" s="18">
        <f t="shared" si="0"/>
        <v>1696</v>
      </c>
      <c r="D12" s="18">
        <v>148</v>
      </c>
      <c r="E12" s="18">
        <v>1357</v>
      </c>
      <c r="F12" s="18">
        <v>119</v>
      </c>
      <c r="G12" s="18">
        <v>31</v>
      </c>
      <c r="H12" s="18">
        <v>13</v>
      </c>
      <c r="I12" s="18">
        <v>28</v>
      </c>
      <c r="J12" s="18">
        <v>0</v>
      </c>
      <c r="K12" s="18">
        <v>136</v>
      </c>
      <c r="L12" s="19">
        <v>217.6</v>
      </c>
      <c r="M12" s="18">
        <v>160</v>
      </c>
      <c r="N12" s="19">
        <v>609.04999999999995</v>
      </c>
      <c r="O12" s="19">
        <v>58073</v>
      </c>
      <c r="P12" s="19">
        <f t="shared" si="1"/>
        <v>58682.05</v>
      </c>
    </row>
    <row r="13" spans="1:16" s="10" customFormat="1" ht="15.75" x14ac:dyDescent="0.25">
      <c r="A13" s="16">
        <v>9</v>
      </c>
      <c r="B13" s="17" t="s">
        <v>26</v>
      </c>
      <c r="C13" s="18">
        <f t="shared" si="0"/>
        <v>1970</v>
      </c>
      <c r="D13" s="18">
        <v>357</v>
      </c>
      <c r="E13" s="18">
        <v>1348</v>
      </c>
      <c r="F13" s="18">
        <v>65</v>
      </c>
      <c r="G13" s="18">
        <v>160</v>
      </c>
      <c r="H13" s="18">
        <v>21</v>
      </c>
      <c r="I13" s="18">
        <v>19</v>
      </c>
      <c r="J13" s="18">
        <v>0</v>
      </c>
      <c r="K13" s="18">
        <v>136</v>
      </c>
      <c r="L13" s="19">
        <v>217.6</v>
      </c>
      <c r="M13" s="18">
        <v>160</v>
      </c>
      <c r="N13" s="19">
        <v>413.04</v>
      </c>
      <c r="O13" s="19">
        <v>67926.016000000003</v>
      </c>
      <c r="P13" s="19">
        <f t="shared" si="1"/>
        <v>68339.055999999997</v>
      </c>
    </row>
    <row r="14" spans="1:16" s="10" customFormat="1" ht="15.75" x14ac:dyDescent="0.25">
      <c r="A14" s="16">
        <v>10</v>
      </c>
      <c r="B14" s="17" t="s">
        <v>27</v>
      </c>
      <c r="C14" s="18">
        <f t="shared" si="0"/>
        <v>2653</v>
      </c>
      <c r="D14" s="18">
        <v>835</v>
      </c>
      <c r="E14" s="18">
        <v>1539</v>
      </c>
      <c r="F14" s="18">
        <v>162</v>
      </c>
      <c r="G14" s="18">
        <v>44</v>
      </c>
      <c r="H14" s="18">
        <v>39</v>
      </c>
      <c r="I14" s="18">
        <v>34</v>
      </c>
      <c r="J14" s="18">
        <v>0</v>
      </c>
      <c r="K14" s="18">
        <v>136</v>
      </c>
      <c r="L14" s="19">
        <v>217.6</v>
      </c>
      <c r="M14" s="18">
        <v>160</v>
      </c>
      <c r="N14" s="19">
        <v>739.88</v>
      </c>
      <c r="O14" s="19">
        <v>91183.104000000007</v>
      </c>
      <c r="P14" s="19">
        <f t="shared" si="1"/>
        <v>91922.984000000011</v>
      </c>
    </row>
    <row r="15" spans="1:16" s="10" customFormat="1" ht="15.75" x14ac:dyDescent="0.25">
      <c r="A15" s="16">
        <v>11</v>
      </c>
      <c r="B15" s="17" t="s">
        <v>28</v>
      </c>
      <c r="C15" s="18">
        <f t="shared" si="0"/>
        <v>1813</v>
      </c>
      <c r="D15" s="18">
        <v>60</v>
      </c>
      <c r="E15" s="18">
        <v>1391</v>
      </c>
      <c r="F15" s="18">
        <v>93</v>
      </c>
      <c r="G15" s="18">
        <v>169</v>
      </c>
      <c r="H15" s="18">
        <v>11</v>
      </c>
      <c r="I15" s="18">
        <v>89</v>
      </c>
      <c r="J15" s="18">
        <v>0</v>
      </c>
      <c r="K15" s="18">
        <v>136</v>
      </c>
      <c r="L15" s="19">
        <v>217.6</v>
      </c>
      <c r="M15" s="18">
        <v>160</v>
      </c>
      <c r="N15" s="19">
        <v>1936.64</v>
      </c>
      <c r="O15" s="19">
        <v>60022.383999999998</v>
      </c>
      <c r="P15" s="19">
        <f t="shared" si="1"/>
        <v>61959.023999999998</v>
      </c>
    </row>
    <row r="16" spans="1:16" s="10" customFormat="1" ht="17.25" customHeight="1" x14ac:dyDescent="0.25">
      <c r="A16" s="16">
        <v>12</v>
      </c>
      <c r="B16" s="17" t="s">
        <v>29</v>
      </c>
      <c r="C16" s="18">
        <f t="shared" si="0"/>
        <v>669</v>
      </c>
      <c r="D16" s="18">
        <v>77</v>
      </c>
      <c r="E16" s="18">
        <v>491</v>
      </c>
      <c r="F16" s="18">
        <v>29</v>
      </c>
      <c r="G16" s="18">
        <v>37</v>
      </c>
      <c r="H16" s="18">
        <v>14</v>
      </c>
      <c r="I16" s="18">
        <v>21</v>
      </c>
      <c r="J16" s="18">
        <v>0</v>
      </c>
      <c r="K16" s="18">
        <v>136</v>
      </c>
      <c r="L16" s="19">
        <v>217.6</v>
      </c>
      <c r="M16" s="18">
        <v>160</v>
      </c>
      <c r="N16" s="19">
        <v>456.36</v>
      </c>
      <c r="O16" s="19">
        <v>22560.668000000001</v>
      </c>
      <c r="P16" s="19">
        <f t="shared" si="1"/>
        <v>23017.028000000002</v>
      </c>
    </row>
    <row r="17" spans="1:16" s="10" customFormat="1" ht="20.25" customHeight="1" x14ac:dyDescent="0.25">
      <c r="A17" s="16">
        <v>13</v>
      </c>
      <c r="B17" s="17" t="s">
        <v>30</v>
      </c>
      <c r="C17" s="18">
        <f t="shared" si="0"/>
        <v>1520</v>
      </c>
      <c r="D17" s="18">
        <v>340</v>
      </c>
      <c r="E17" s="18">
        <v>797</v>
      </c>
      <c r="F17" s="18">
        <v>99</v>
      </c>
      <c r="G17" s="18">
        <v>83</v>
      </c>
      <c r="H17" s="18">
        <v>58</v>
      </c>
      <c r="I17" s="18">
        <v>143</v>
      </c>
      <c r="J17" s="18">
        <v>0</v>
      </c>
      <c r="K17" s="18">
        <v>136</v>
      </c>
      <c r="L17" s="19">
        <v>211.5</v>
      </c>
      <c r="M17" s="18">
        <v>160</v>
      </c>
      <c r="N17" s="19">
        <v>3111.66</v>
      </c>
      <c r="O17" s="19">
        <v>46597.42</v>
      </c>
      <c r="P17" s="19">
        <f t="shared" si="1"/>
        <v>49709.08</v>
      </c>
    </row>
    <row r="18" spans="1:16" s="10" customFormat="1" ht="15.75" x14ac:dyDescent="0.25">
      <c r="A18" s="16">
        <v>14</v>
      </c>
      <c r="B18" s="17" t="s">
        <v>31</v>
      </c>
      <c r="C18" s="18">
        <f t="shared" si="0"/>
        <v>950</v>
      </c>
      <c r="D18" s="18">
        <v>171</v>
      </c>
      <c r="E18" s="18">
        <v>610</v>
      </c>
      <c r="F18" s="18">
        <v>45</v>
      </c>
      <c r="G18" s="18">
        <v>72</v>
      </c>
      <c r="H18" s="18">
        <v>16</v>
      </c>
      <c r="I18" s="18">
        <v>36</v>
      </c>
      <c r="J18" s="18">
        <v>0</v>
      </c>
      <c r="K18" s="18">
        <v>136</v>
      </c>
      <c r="L18" s="19">
        <v>211.5</v>
      </c>
      <c r="M18" s="18">
        <v>160</v>
      </c>
      <c r="N18" s="19">
        <v>783.36</v>
      </c>
      <c r="O18" s="19">
        <v>30929.77</v>
      </c>
      <c r="P18" s="19">
        <f t="shared" si="1"/>
        <v>31713.13</v>
      </c>
    </row>
    <row r="19" spans="1:16" s="10" customFormat="1" ht="15.75" x14ac:dyDescent="0.25">
      <c r="A19" s="16">
        <v>15</v>
      </c>
      <c r="B19" s="17" t="s">
        <v>32</v>
      </c>
      <c r="C19" s="18">
        <f t="shared" si="0"/>
        <v>1615</v>
      </c>
      <c r="D19" s="18">
        <v>364</v>
      </c>
      <c r="E19" s="18">
        <v>986</v>
      </c>
      <c r="F19" s="18">
        <v>120</v>
      </c>
      <c r="G19" s="18">
        <v>75</v>
      </c>
      <c r="H19" s="18">
        <v>18</v>
      </c>
      <c r="I19" s="18">
        <v>52</v>
      </c>
      <c r="J19" s="18">
        <v>0</v>
      </c>
      <c r="K19" s="18">
        <v>136</v>
      </c>
      <c r="L19" s="19">
        <v>176.8</v>
      </c>
      <c r="M19" s="18">
        <v>160</v>
      </c>
      <c r="N19" s="19">
        <v>1131.42</v>
      </c>
      <c r="O19" s="19">
        <v>44214.124000000003</v>
      </c>
      <c r="P19" s="19">
        <f t="shared" si="1"/>
        <v>45345.544000000002</v>
      </c>
    </row>
    <row r="20" spans="1:16" s="10" customFormat="1" ht="15.75" x14ac:dyDescent="0.25">
      <c r="A20" s="16">
        <v>16</v>
      </c>
      <c r="B20" s="17" t="s">
        <v>33</v>
      </c>
      <c r="C20" s="18">
        <f t="shared" si="0"/>
        <v>2343</v>
      </c>
      <c r="D20" s="18">
        <v>729</v>
      </c>
      <c r="E20" s="18">
        <v>1140</v>
      </c>
      <c r="F20" s="18">
        <v>184</v>
      </c>
      <c r="G20" s="18">
        <v>244</v>
      </c>
      <c r="H20" s="18">
        <v>23</v>
      </c>
      <c r="I20" s="18">
        <v>23</v>
      </c>
      <c r="J20" s="18">
        <v>0</v>
      </c>
      <c r="K20" s="18">
        <v>136</v>
      </c>
      <c r="L20" s="19">
        <v>136</v>
      </c>
      <c r="M20" s="18">
        <v>160</v>
      </c>
      <c r="N20" s="19">
        <v>500.46</v>
      </c>
      <c r="O20" s="19">
        <v>50483.199999999997</v>
      </c>
      <c r="P20" s="19">
        <f t="shared" si="1"/>
        <v>50983.659999999996</v>
      </c>
    </row>
    <row r="21" spans="1:16" s="10" customFormat="1" ht="15.75" x14ac:dyDescent="0.25">
      <c r="A21" s="16">
        <v>17</v>
      </c>
      <c r="B21" s="17" t="s">
        <v>34</v>
      </c>
      <c r="C21" s="18">
        <f t="shared" si="0"/>
        <v>1667</v>
      </c>
      <c r="D21" s="18">
        <v>425</v>
      </c>
      <c r="E21" s="18">
        <v>913</v>
      </c>
      <c r="F21" s="18">
        <v>147</v>
      </c>
      <c r="G21" s="18">
        <v>112</v>
      </c>
      <c r="H21" s="18">
        <v>0</v>
      </c>
      <c r="I21" s="18">
        <v>70</v>
      </c>
      <c r="J21" s="18">
        <v>0</v>
      </c>
      <c r="K21" s="18">
        <v>136</v>
      </c>
      <c r="L21" s="19">
        <v>136</v>
      </c>
      <c r="M21" s="18">
        <v>160</v>
      </c>
      <c r="N21" s="19">
        <v>1523.2</v>
      </c>
      <c r="O21" s="19">
        <v>34750.720000000001</v>
      </c>
      <c r="P21" s="19">
        <f t="shared" si="1"/>
        <v>36273.919999999998</v>
      </c>
    </row>
    <row r="22" spans="1:16" s="10" customFormat="1" ht="15.75" x14ac:dyDescent="0.25">
      <c r="A22" s="16">
        <v>18</v>
      </c>
      <c r="B22" s="17" t="s">
        <v>35</v>
      </c>
      <c r="C22" s="18">
        <f t="shared" si="0"/>
        <v>5223</v>
      </c>
      <c r="D22" s="18">
        <v>195</v>
      </c>
      <c r="E22" s="18">
        <v>4288</v>
      </c>
      <c r="F22" s="18">
        <v>147</v>
      </c>
      <c r="G22" s="18">
        <v>422</v>
      </c>
      <c r="H22" s="18">
        <v>64</v>
      </c>
      <c r="I22" s="18">
        <v>107</v>
      </c>
      <c r="J22" s="18">
        <v>0</v>
      </c>
      <c r="K22" s="18">
        <v>136</v>
      </c>
      <c r="L22" s="19">
        <v>210.1</v>
      </c>
      <c r="M22" s="18">
        <v>160</v>
      </c>
      <c r="N22" s="19">
        <v>2328.3200000000002</v>
      </c>
      <c r="O22" s="19">
        <v>171979.45600000001</v>
      </c>
      <c r="P22" s="19">
        <f t="shared" si="1"/>
        <v>174307.77600000001</v>
      </c>
    </row>
    <row r="23" spans="1:16" s="10" customFormat="1" ht="15.75" x14ac:dyDescent="0.25">
      <c r="A23" s="16">
        <v>19</v>
      </c>
      <c r="B23" s="17" t="s">
        <v>36</v>
      </c>
      <c r="C23" s="18">
        <f t="shared" si="0"/>
        <v>2487</v>
      </c>
      <c r="D23" s="18">
        <v>702</v>
      </c>
      <c r="E23" s="18">
        <v>1165</v>
      </c>
      <c r="F23" s="18">
        <v>217</v>
      </c>
      <c r="G23" s="18">
        <v>231</v>
      </c>
      <c r="H23" s="18">
        <v>43</v>
      </c>
      <c r="I23" s="18">
        <v>129</v>
      </c>
      <c r="J23" s="18">
        <v>0</v>
      </c>
      <c r="K23" s="18">
        <v>136</v>
      </c>
      <c r="L23" s="19">
        <v>136</v>
      </c>
      <c r="M23" s="18">
        <v>160</v>
      </c>
      <c r="N23" s="19">
        <v>2807.04</v>
      </c>
      <c r="O23" s="19">
        <v>51310.080000000002</v>
      </c>
      <c r="P23" s="19">
        <f t="shared" si="1"/>
        <v>54117.120000000003</v>
      </c>
    </row>
    <row r="24" spans="1:16" s="10" customFormat="1" ht="31.5" customHeight="1" x14ac:dyDescent="0.25">
      <c r="A24" s="16">
        <v>20</v>
      </c>
      <c r="B24" s="17" t="s">
        <v>37</v>
      </c>
      <c r="C24" s="18">
        <f t="shared" si="0"/>
        <v>1272</v>
      </c>
      <c r="D24" s="18">
        <v>190</v>
      </c>
      <c r="E24" s="18">
        <v>753</v>
      </c>
      <c r="F24" s="18">
        <v>73</v>
      </c>
      <c r="G24" s="18">
        <v>188</v>
      </c>
      <c r="H24" s="18">
        <v>4</v>
      </c>
      <c r="I24" s="18">
        <v>64</v>
      </c>
      <c r="J24" s="18">
        <v>0</v>
      </c>
      <c r="K24" s="18">
        <v>136</v>
      </c>
      <c r="L24" s="19">
        <v>143.4</v>
      </c>
      <c r="M24" s="18">
        <v>160</v>
      </c>
      <c r="N24" s="19">
        <v>1392.64</v>
      </c>
      <c r="O24" s="19">
        <v>27716.351999999999</v>
      </c>
      <c r="P24" s="19">
        <f t="shared" si="1"/>
        <v>29108.991999999998</v>
      </c>
    </row>
    <row r="25" spans="1:16" s="10" customFormat="1" ht="27.75" customHeight="1" x14ac:dyDescent="0.25">
      <c r="A25" s="16">
        <v>21</v>
      </c>
      <c r="B25" s="17" t="s">
        <v>38</v>
      </c>
      <c r="C25" s="18">
        <f t="shared" si="0"/>
        <v>1574</v>
      </c>
      <c r="D25" s="18">
        <v>514</v>
      </c>
      <c r="E25" s="18">
        <v>826</v>
      </c>
      <c r="F25" s="18">
        <v>81</v>
      </c>
      <c r="G25" s="18">
        <v>127</v>
      </c>
      <c r="H25" s="18">
        <v>1</v>
      </c>
      <c r="I25" s="18">
        <v>25</v>
      </c>
      <c r="J25" s="18">
        <v>0</v>
      </c>
      <c r="K25" s="18">
        <v>136</v>
      </c>
      <c r="L25" s="19">
        <v>136</v>
      </c>
      <c r="M25" s="18">
        <v>160</v>
      </c>
      <c r="N25" s="19">
        <v>544</v>
      </c>
      <c r="O25" s="19">
        <v>33706.239999999998</v>
      </c>
      <c r="P25" s="19">
        <f t="shared" si="1"/>
        <v>34250.239999999998</v>
      </c>
    </row>
    <row r="26" spans="1:16" s="10" customFormat="1" ht="27.75" customHeight="1" x14ac:dyDescent="0.25">
      <c r="A26" s="16">
        <v>22</v>
      </c>
      <c r="B26" s="17" t="s">
        <v>39</v>
      </c>
      <c r="C26" s="18">
        <f t="shared" si="0"/>
        <v>1559</v>
      </c>
      <c r="D26" s="18">
        <v>95</v>
      </c>
      <c r="E26" s="18">
        <v>1121</v>
      </c>
      <c r="F26" s="18">
        <v>108</v>
      </c>
      <c r="G26" s="18">
        <v>143</v>
      </c>
      <c r="H26" s="18">
        <v>22</v>
      </c>
      <c r="I26" s="18">
        <v>70</v>
      </c>
      <c r="J26" s="18">
        <v>0</v>
      </c>
      <c r="K26" s="18">
        <v>136</v>
      </c>
      <c r="L26" s="19">
        <v>204</v>
      </c>
      <c r="M26" s="18">
        <v>160</v>
      </c>
      <c r="N26" s="19">
        <v>1523.2</v>
      </c>
      <c r="O26" s="19">
        <v>48600.959999999999</v>
      </c>
      <c r="P26" s="19">
        <f t="shared" si="1"/>
        <v>50124.159999999996</v>
      </c>
    </row>
    <row r="27" spans="1:16" s="10" customFormat="1" ht="25.5" customHeight="1" x14ac:dyDescent="0.25">
      <c r="A27" s="27" t="s">
        <v>40</v>
      </c>
      <c r="B27" s="27"/>
      <c r="C27" s="20">
        <f t="shared" si="0"/>
        <v>62651</v>
      </c>
      <c r="D27" s="20">
        <f t="shared" ref="D27:J27" si="2">SUM(D5:D26)</f>
        <v>8728</v>
      </c>
      <c r="E27" s="20">
        <f t="shared" si="2"/>
        <v>42129</v>
      </c>
      <c r="F27" s="20">
        <f t="shared" si="2"/>
        <v>3643</v>
      </c>
      <c r="G27" s="20">
        <f t="shared" si="2"/>
        <v>5672</v>
      </c>
      <c r="H27" s="20">
        <f t="shared" si="2"/>
        <v>1101</v>
      </c>
      <c r="I27" s="20">
        <f t="shared" si="2"/>
        <v>1378</v>
      </c>
      <c r="J27" s="20">
        <f t="shared" si="2"/>
        <v>0</v>
      </c>
      <c r="K27" s="21">
        <v>136</v>
      </c>
      <c r="L27" s="21">
        <v>198.5</v>
      </c>
      <c r="M27" s="21">
        <v>160</v>
      </c>
      <c r="N27" s="21">
        <f t="shared" ref="N27:P27" si="3">SUM(N5:N26)</f>
        <v>29982.82</v>
      </c>
      <c r="O27" s="21">
        <f t="shared" si="3"/>
        <v>1942379.7250000003</v>
      </c>
      <c r="P27" s="21">
        <f t="shared" si="3"/>
        <v>1972362.5449999999</v>
      </c>
    </row>
  </sheetData>
  <mergeCells count="13">
    <mergeCell ref="A27:B27"/>
    <mergeCell ref="K2:K4"/>
    <mergeCell ref="L2:L4"/>
    <mergeCell ref="M2:M4"/>
    <mergeCell ref="N2:O3"/>
    <mergeCell ref="A1:P1"/>
    <mergeCell ref="P2:P4"/>
    <mergeCell ref="A3:A4"/>
    <mergeCell ref="B3:B4"/>
    <mergeCell ref="D3:H3"/>
    <mergeCell ref="I3:J3"/>
    <mergeCell ref="C2:C4"/>
    <mergeCell ref="D2:J2"/>
  </mergeCells>
  <pageMargins left="0.19685039370078741" right="0.19685039370078741" top="0.41" bottom="0.15748031496062992" header="0.22" footer="0.15748031496062992"/>
  <pageSetup paperSize="9" scale="68" firstPageNumber="2404" orientation="landscape" useFirstPageNumber="1" horizontalDpi="4294967295" verticalDpi="4294967295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workbookViewId="0">
      <selection activeCell="M2" sqref="M2:M4"/>
    </sheetView>
  </sheetViews>
  <sheetFormatPr defaultRowHeight="15" x14ac:dyDescent="0.25"/>
  <cols>
    <col min="1" max="1" width="3.42578125" style="11" customWidth="1"/>
    <col min="2" max="2" width="24.7109375" style="9" customWidth="1"/>
    <col min="3" max="3" width="11.85546875" style="9" customWidth="1"/>
    <col min="4" max="4" width="11" style="9" customWidth="1"/>
    <col min="5" max="5" width="11.42578125" style="9" customWidth="1"/>
    <col min="6" max="6" width="12" style="9" customWidth="1"/>
    <col min="7" max="7" width="14.28515625" style="9" customWidth="1"/>
    <col min="8" max="8" width="11.7109375" style="9" customWidth="1"/>
    <col min="9" max="9" width="9.140625" style="9"/>
    <col min="10" max="10" width="8.5703125" style="9" customWidth="1"/>
    <col min="11" max="11" width="14.42578125" style="9" customWidth="1"/>
    <col min="12" max="12" width="14.28515625" style="9" customWidth="1"/>
    <col min="13" max="13" width="15.42578125" style="9" customWidth="1"/>
    <col min="14" max="14" width="14.140625" style="9" customWidth="1"/>
    <col min="15" max="15" width="14" style="9" customWidth="1"/>
    <col min="16" max="16" width="14.5703125" style="9" customWidth="1"/>
    <col min="17" max="16384" width="9.140625" style="9"/>
  </cols>
  <sheetData>
    <row r="1" spans="1:16" ht="56.25" customHeight="1" x14ac:dyDescent="0.25">
      <c r="A1" s="23" t="s">
        <v>42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ht="34.5" customHeight="1" x14ac:dyDescent="0.25">
      <c r="A2" s="3"/>
      <c r="B2" s="12"/>
      <c r="C2" s="26" t="s">
        <v>0</v>
      </c>
      <c r="D2" s="24" t="s">
        <v>1</v>
      </c>
      <c r="E2" s="24"/>
      <c r="F2" s="24"/>
      <c r="G2" s="24"/>
      <c r="H2" s="24"/>
      <c r="I2" s="24"/>
      <c r="J2" s="24"/>
      <c r="K2" s="24" t="s">
        <v>2</v>
      </c>
      <c r="L2" s="24" t="s">
        <v>3</v>
      </c>
      <c r="M2" s="24" t="s">
        <v>45</v>
      </c>
      <c r="N2" s="24" t="s">
        <v>5</v>
      </c>
      <c r="O2" s="24"/>
      <c r="P2" s="24" t="s">
        <v>6</v>
      </c>
    </row>
    <row r="3" spans="1:16" ht="39.75" customHeight="1" x14ac:dyDescent="0.25">
      <c r="A3" s="25" t="s">
        <v>7</v>
      </c>
      <c r="B3" s="24" t="s">
        <v>8</v>
      </c>
      <c r="C3" s="26"/>
      <c r="D3" s="24" t="s">
        <v>9</v>
      </c>
      <c r="E3" s="24"/>
      <c r="F3" s="24"/>
      <c r="G3" s="24"/>
      <c r="H3" s="24"/>
      <c r="I3" s="24" t="s">
        <v>10</v>
      </c>
      <c r="J3" s="24"/>
      <c r="K3" s="24"/>
      <c r="L3" s="24"/>
      <c r="M3" s="24"/>
      <c r="N3" s="24"/>
      <c r="O3" s="24"/>
      <c r="P3" s="24"/>
    </row>
    <row r="4" spans="1:16" ht="183.75" customHeight="1" x14ac:dyDescent="0.25">
      <c r="A4" s="25"/>
      <c r="B4" s="24"/>
      <c r="C4" s="26"/>
      <c r="D4" s="2" t="s">
        <v>11</v>
      </c>
      <c r="E4" s="2" t="s">
        <v>12</v>
      </c>
      <c r="F4" s="2" t="s">
        <v>13</v>
      </c>
      <c r="G4" s="2" t="s">
        <v>14</v>
      </c>
      <c r="H4" s="2" t="s">
        <v>15</v>
      </c>
      <c r="I4" s="2" t="s">
        <v>16</v>
      </c>
      <c r="J4" s="2" t="s">
        <v>17</v>
      </c>
      <c r="K4" s="24"/>
      <c r="L4" s="24"/>
      <c r="M4" s="24"/>
      <c r="N4" s="4" t="s">
        <v>10</v>
      </c>
      <c r="O4" s="4" t="s">
        <v>9</v>
      </c>
      <c r="P4" s="24"/>
    </row>
    <row r="5" spans="1:16" s="10" customFormat="1" ht="24" customHeight="1" x14ac:dyDescent="0.25">
      <c r="A5" s="16">
        <v>1</v>
      </c>
      <c r="B5" s="17" t="s">
        <v>18</v>
      </c>
      <c r="C5" s="18">
        <f>D5+E5+F5+G5+H5+I5+J5</f>
        <v>3358</v>
      </c>
      <c r="D5" s="18">
        <v>258</v>
      </c>
      <c r="E5" s="18">
        <v>2446</v>
      </c>
      <c r="F5" s="18">
        <v>207</v>
      </c>
      <c r="G5" s="18">
        <v>300</v>
      </c>
      <c r="H5" s="18">
        <v>91</v>
      </c>
      <c r="I5" s="18">
        <v>56</v>
      </c>
      <c r="J5" s="18">
        <v>0</v>
      </c>
      <c r="K5" s="18">
        <v>136</v>
      </c>
      <c r="L5" s="19">
        <v>217.6</v>
      </c>
      <c r="M5" s="18">
        <v>160</v>
      </c>
      <c r="N5" s="19">
        <v>1218.1600000000001</v>
      </c>
      <c r="O5" s="19">
        <v>114962.432</v>
      </c>
      <c r="P5" s="19">
        <f>N5+O5</f>
        <v>116180.592</v>
      </c>
    </row>
    <row r="6" spans="1:16" s="10" customFormat="1" ht="15.75" x14ac:dyDescent="0.25">
      <c r="A6" s="16">
        <v>2</v>
      </c>
      <c r="B6" s="17" t="s">
        <v>19</v>
      </c>
      <c r="C6" s="18">
        <f t="shared" ref="C6:C27" si="0">D6+E6+F6+G6+H6+I6+J6</f>
        <v>12015</v>
      </c>
      <c r="D6" s="18">
        <v>295</v>
      </c>
      <c r="E6" s="18">
        <v>8835</v>
      </c>
      <c r="F6" s="18">
        <v>526</v>
      </c>
      <c r="G6" s="18">
        <v>1928</v>
      </c>
      <c r="H6" s="18">
        <v>337</v>
      </c>
      <c r="I6" s="18">
        <v>94</v>
      </c>
      <c r="J6" s="18">
        <v>0</v>
      </c>
      <c r="K6" s="18">
        <v>136</v>
      </c>
      <c r="L6" s="19">
        <v>217.6</v>
      </c>
      <c r="M6" s="18">
        <v>160</v>
      </c>
      <c r="N6" s="19">
        <v>2045.44</v>
      </c>
      <c r="O6" s="19">
        <v>415041.53600000002</v>
      </c>
      <c r="P6" s="19">
        <f t="shared" ref="P6:P27" si="1">N6+O6</f>
        <v>417086.97600000002</v>
      </c>
    </row>
    <row r="7" spans="1:16" s="10" customFormat="1" ht="19.5" customHeight="1" x14ac:dyDescent="0.25">
      <c r="A7" s="16">
        <v>3</v>
      </c>
      <c r="B7" s="17" t="s">
        <v>20</v>
      </c>
      <c r="C7" s="18">
        <f t="shared" si="0"/>
        <v>4124</v>
      </c>
      <c r="D7" s="18">
        <v>347</v>
      </c>
      <c r="E7" s="18">
        <v>2680</v>
      </c>
      <c r="F7" s="18">
        <v>214</v>
      </c>
      <c r="G7" s="18">
        <v>717</v>
      </c>
      <c r="H7" s="18">
        <v>70</v>
      </c>
      <c r="I7" s="18">
        <v>96</v>
      </c>
      <c r="J7" s="18">
        <v>0</v>
      </c>
      <c r="K7" s="18">
        <v>136</v>
      </c>
      <c r="L7" s="19">
        <v>136</v>
      </c>
      <c r="M7" s="18">
        <v>160</v>
      </c>
      <c r="N7" s="19">
        <v>2088.7600000000002</v>
      </c>
      <c r="O7" s="19">
        <v>87649.279999999999</v>
      </c>
      <c r="P7" s="19">
        <f t="shared" si="1"/>
        <v>89738.04</v>
      </c>
    </row>
    <row r="8" spans="1:16" s="10" customFormat="1" ht="20.25" customHeight="1" x14ac:dyDescent="0.25">
      <c r="A8" s="16">
        <v>4</v>
      </c>
      <c r="B8" s="17" t="s">
        <v>21</v>
      </c>
      <c r="C8" s="18">
        <f t="shared" si="0"/>
        <v>8602</v>
      </c>
      <c r="D8" s="18">
        <v>1921</v>
      </c>
      <c r="E8" s="18">
        <v>5648</v>
      </c>
      <c r="F8" s="18">
        <v>578</v>
      </c>
      <c r="G8" s="18">
        <v>237</v>
      </c>
      <c r="H8" s="18">
        <v>143</v>
      </c>
      <c r="I8" s="18">
        <v>75</v>
      </c>
      <c r="J8" s="18">
        <v>0</v>
      </c>
      <c r="K8" s="18">
        <v>136</v>
      </c>
      <c r="L8" s="19">
        <v>217.6</v>
      </c>
      <c r="M8" s="18">
        <v>160</v>
      </c>
      <c r="N8" s="19">
        <v>1632</v>
      </c>
      <c r="O8" s="19">
        <v>296876.03200000001</v>
      </c>
      <c r="P8" s="19">
        <f t="shared" si="1"/>
        <v>298508.03200000001</v>
      </c>
    </row>
    <row r="9" spans="1:16" s="10" customFormat="1" ht="15.75" x14ac:dyDescent="0.25">
      <c r="A9" s="16">
        <v>5</v>
      </c>
      <c r="B9" s="17" t="s">
        <v>22</v>
      </c>
      <c r="C9" s="18">
        <f t="shared" si="0"/>
        <v>2064</v>
      </c>
      <c r="D9" s="18">
        <v>236</v>
      </c>
      <c r="E9" s="18">
        <v>1391</v>
      </c>
      <c r="F9" s="18">
        <v>163</v>
      </c>
      <c r="G9" s="18">
        <v>129</v>
      </c>
      <c r="H9" s="18">
        <v>58</v>
      </c>
      <c r="I9" s="18">
        <v>87</v>
      </c>
      <c r="J9" s="18">
        <v>0</v>
      </c>
      <c r="K9" s="18">
        <v>136</v>
      </c>
      <c r="L9" s="19">
        <v>217.6</v>
      </c>
      <c r="M9" s="18">
        <v>160</v>
      </c>
      <c r="N9" s="19">
        <v>1893.05</v>
      </c>
      <c r="O9" s="19">
        <v>68831.05</v>
      </c>
      <c r="P9" s="19">
        <f t="shared" si="1"/>
        <v>70724.100000000006</v>
      </c>
    </row>
    <row r="10" spans="1:16" s="10" customFormat="1" ht="15.75" x14ac:dyDescent="0.25">
      <c r="A10" s="16">
        <v>6</v>
      </c>
      <c r="B10" s="17" t="s">
        <v>23</v>
      </c>
      <c r="C10" s="18">
        <f t="shared" si="0"/>
        <v>1634</v>
      </c>
      <c r="D10" s="18">
        <v>354</v>
      </c>
      <c r="E10" s="18">
        <v>901</v>
      </c>
      <c r="F10" s="18">
        <v>178</v>
      </c>
      <c r="G10" s="18">
        <v>166</v>
      </c>
      <c r="H10" s="18">
        <v>17</v>
      </c>
      <c r="I10" s="18">
        <v>18</v>
      </c>
      <c r="J10" s="18">
        <v>0</v>
      </c>
      <c r="K10" s="18">
        <v>136</v>
      </c>
      <c r="L10" s="19">
        <v>217.6</v>
      </c>
      <c r="M10" s="18">
        <v>160</v>
      </c>
      <c r="N10" s="19">
        <v>391.38</v>
      </c>
      <c r="O10" s="19">
        <v>56262.656000000003</v>
      </c>
      <c r="P10" s="19">
        <f t="shared" si="1"/>
        <v>56654.036</v>
      </c>
    </row>
    <row r="11" spans="1:16" s="10" customFormat="1" ht="19.5" customHeight="1" x14ac:dyDescent="0.25">
      <c r="A11" s="16">
        <v>7</v>
      </c>
      <c r="B11" s="17" t="s">
        <v>24</v>
      </c>
      <c r="C11" s="18">
        <f t="shared" si="0"/>
        <v>1843</v>
      </c>
      <c r="D11" s="18">
        <v>115</v>
      </c>
      <c r="E11" s="18">
        <v>1503</v>
      </c>
      <c r="F11" s="18">
        <v>88</v>
      </c>
      <c r="G11" s="18">
        <v>57</v>
      </c>
      <c r="H11" s="18">
        <v>38</v>
      </c>
      <c r="I11" s="18">
        <v>42</v>
      </c>
      <c r="J11" s="18">
        <v>0</v>
      </c>
      <c r="K11" s="18">
        <v>136</v>
      </c>
      <c r="L11" s="19">
        <v>217.6</v>
      </c>
      <c r="M11" s="18">
        <v>160</v>
      </c>
      <c r="N11" s="19">
        <v>913.76</v>
      </c>
      <c r="O11" s="19">
        <v>62703.245000000003</v>
      </c>
      <c r="P11" s="19">
        <f t="shared" si="1"/>
        <v>63617.005000000005</v>
      </c>
    </row>
    <row r="12" spans="1:16" s="10" customFormat="1" ht="19.5" customHeight="1" x14ac:dyDescent="0.25">
      <c r="A12" s="16">
        <v>8</v>
      </c>
      <c r="B12" s="17" t="s">
        <v>25</v>
      </c>
      <c r="C12" s="18">
        <f t="shared" si="0"/>
        <v>1696</v>
      </c>
      <c r="D12" s="18">
        <v>148</v>
      </c>
      <c r="E12" s="18">
        <v>1357</v>
      </c>
      <c r="F12" s="18">
        <v>119</v>
      </c>
      <c r="G12" s="18">
        <v>31</v>
      </c>
      <c r="H12" s="18">
        <v>13</v>
      </c>
      <c r="I12" s="18">
        <v>28</v>
      </c>
      <c r="J12" s="18">
        <v>0</v>
      </c>
      <c r="K12" s="18">
        <v>136</v>
      </c>
      <c r="L12" s="19">
        <v>217.6</v>
      </c>
      <c r="M12" s="18">
        <v>160</v>
      </c>
      <c r="N12" s="19">
        <v>609.04999999999995</v>
      </c>
      <c r="O12" s="19">
        <v>58073</v>
      </c>
      <c r="P12" s="19">
        <f t="shared" si="1"/>
        <v>58682.05</v>
      </c>
    </row>
    <row r="13" spans="1:16" s="10" customFormat="1" ht="15.75" x14ac:dyDescent="0.25">
      <c r="A13" s="16">
        <v>9</v>
      </c>
      <c r="B13" s="17" t="s">
        <v>26</v>
      </c>
      <c r="C13" s="18">
        <f t="shared" si="0"/>
        <v>1970</v>
      </c>
      <c r="D13" s="18">
        <v>357</v>
      </c>
      <c r="E13" s="18">
        <v>1348</v>
      </c>
      <c r="F13" s="18">
        <v>65</v>
      </c>
      <c r="G13" s="18">
        <v>160</v>
      </c>
      <c r="H13" s="18">
        <v>21</v>
      </c>
      <c r="I13" s="18">
        <v>19</v>
      </c>
      <c r="J13" s="18">
        <v>0</v>
      </c>
      <c r="K13" s="18">
        <v>136</v>
      </c>
      <c r="L13" s="19">
        <v>217.6</v>
      </c>
      <c r="M13" s="18">
        <v>160</v>
      </c>
      <c r="N13" s="19">
        <v>413.04</v>
      </c>
      <c r="O13" s="19">
        <v>67926.016000000003</v>
      </c>
      <c r="P13" s="19">
        <f t="shared" si="1"/>
        <v>68339.055999999997</v>
      </c>
    </row>
    <row r="14" spans="1:16" s="10" customFormat="1" ht="15.75" x14ac:dyDescent="0.25">
      <c r="A14" s="16">
        <v>10</v>
      </c>
      <c r="B14" s="17" t="s">
        <v>27</v>
      </c>
      <c r="C14" s="18">
        <f t="shared" si="0"/>
        <v>2653</v>
      </c>
      <c r="D14" s="18">
        <v>835</v>
      </c>
      <c r="E14" s="18">
        <v>1539</v>
      </c>
      <c r="F14" s="18">
        <v>162</v>
      </c>
      <c r="G14" s="18">
        <v>44</v>
      </c>
      <c r="H14" s="18">
        <v>39</v>
      </c>
      <c r="I14" s="18">
        <v>34</v>
      </c>
      <c r="J14" s="18">
        <v>0</v>
      </c>
      <c r="K14" s="18">
        <v>136</v>
      </c>
      <c r="L14" s="19">
        <v>217.6</v>
      </c>
      <c r="M14" s="18">
        <v>160</v>
      </c>
      <c r="N14" s="19">
        <v>739.88</v>
      </c>
      <c r="O14" s="19">
        <v>91183.104000000007</v>
      </c>
      <c r="P14" s="19">
        <f t="shared" si="1"/>
        <v>91922.984000000011</v>
      </c>
    </row>
    <row r="15" spans="1:16" s="10" customFormat="1" ht="15.75" x14ac:dyDescent="0.25">
      <c r="A15" s="16">
        <v>11</v>
      </c>
      <c r="B15" s="17" t="s">
        <v>28</v>
      </c>
      <c r="C15" s="18">
        <f t="shared" si="0"/>
        <v>1813</v>
      </c>
      <c r="D15" s="18">
        <v>60</v>
      </c>
      <c r="E15" s="18">
        <v>1391</v>
      </c>
      <c r="F15" s="18">
        <v>93</v>
      </c>
      <c r="G15" s="18">
        <v>169</v>
      </c>
      <c r="H15" s="18">
        <v>11</v>
      </c>
      <c r="I15" s="18">
        <v>89</v>
      </c>
      <c r="J15" s="18">
        <v>0</v>
      </c>
      <c r="K15" s="18">
        <v>136</v>
      </c>
      <c r="L15" s="19">
        <v>217.6</v>
      </c>
      <c r="M15" s="18">
        <v>160</v>
      </c>
      <c r="N15" s="19">
        <v>1936.64</v>
      </c>
      <c r="O15" s="19">
        <v>60022.383999999998</v>
      </c>
      <c r="P15" s="19">
        <f t="shared" si="1"/>
        <v>61959.023999999998</v>
      </c>
    </row>
    <row r="16" spans="1:16" s="10" customFormat="1" ht="17.25" customHeight="1" x14ac:dyDescent="0.25">
      <c r="A16" s="16">
        <v>12</v>
      </c>
      <c r="B16" s="17" t="s">
        <v>29</v>
      </c>
      <c r="C16" s="18">
        <f t="shared" si="0"/>
        <v>669</v>
      </c>
      <c r="D16" s="18">
        <v>77</v>
      </c>
      <c r="E16" s="18">
        <v>491</v>
      </c>
      <c r="F16" s="18">
        <v>29</v>
      </c>
      <c r="G16" s="18">
        <v>37</v>
      </c>
      <c r="H16" s="18">
        <v>14</v>
      </c>
      <c r="I16" s="18">
        <v>21</v>
      </c>
      <c r="J16" s="18">
        <v>0</v>
      </c>
      <c r="K16" s="18">
        <v>136</v>
      </c>
      <c r="L16" s="19">
        <v>217.6</v>
      </c>
      <c r="M16" s="18">
        <v>160</v>
      </c>
      <c r="N16" s="19">
        <v>456.36</v>
      </c>
      <c r="O16" s="19">
        <v>22560.668000000001</v>
      </c>
      <c r="P16" s="19">
        <f t="shared" si="1"/>
        <v>23017.028000000002</v>
      </c>
    </row>
    <row r="17" spans="1:16" s="10" customFormat="1" ht="20.25" customHeight="1" x14ac:dyDescent="0.25">
      <c r="A17" s="16">
        <v>13</v>
      </c>
      <c r="B17" s="17" t="s">
        <v>30</v>
      </c>
      <c r="C17" s="18">
        <f t="shared" si="0"/>
        <v>1520</v>
      </c>
      <c r="D17" s="18">
        <v>340</v>
      </c>
      <c r="E17" s="18">
        <v>797</v>
      </c>
      <c r="F17" s="18">
        <v>99</v>
      </c>
      <c r="G17" s="18">
        <v>83</v>
      </c>
      <c r="H17" s="18">
        <v>58</v>
      </c>
      <c r="I17" s="18">
        <v>143</v>
      </c>
      <c r="J17" s="18">
        <v>0</v>
      </c>
      <c r="K17" s="18">
        <v>136</v>
      </c>
      <c r="L17" s="19">
        <v>211.5</v>
      </c>
      <c r="M17" s="18">
        <v>160</v>
      </c>
      <c r="N17" s="19">
        <v>3111.66</v>
      </c>
      <c r="O17" s="19">
        <v>46597.42</v>
      </c>
      <c r="P17" s="19">
        <f t="shared" si="1"/>
        <v>49709.08</v>
      </c>
    </row>
    <row r="18" spans="1:16" s="10" customFormat="1" ht="15.75" x14ac:dyDescent="0.25">
      <c r="A18" s="16">
        <v>14</v>
      </c>
      <c r="B18" s="17" t="s">
        <v>31</v>
      </c>
      <c r="C18" s="18">
        <f t="shared" si="0"/>
        <v>950</v>
      </c>
      <c r="D18" s="18">
        <v>171</v>
      </c>
      <c r="E18" s="18">
        <v>610</v>
      </c>
      <c r="F18" s="18">
        <v>45</v>
      </c>
      <c r="G18" s="18">
        <v>72</v>
      </c>
      <c r="H18" s="18">
        <v>16</v>
      </c>
      <c r="I18" s="18">
        <v>36</v>
      </c>
      <c r="J18" s="18">
        <v>0</v>
      </c>
      <c r="K18" s="18">
        <v>136</v>
      </c>
      <c r="L18" s="19">
        <v>211.5</v>
      </c>
      <c r="M18" s="18">
        <v>160</v>
      </c>
      <c r="N18" s="19">
        <v>783.36</v>
      </c>
      <c r="O18" s="19">
        <v>30929.77</v>
      </c>
      <c r="P18" s="19">
        <f t="shared" si="1"/>
        <v>31713.13</v>
      </c>
    </row>
    <row r="19" spans="1:16" s="10" customFormat="1" ht="15.75" x14ac:dyDescent="0.25">
      <c r="A19" s="16">
        <v>15</v>
      </c>
      <c r="B19" s="17" t="s">
        <v>32</v>
      </c>
      <c r="C19" s="18">
        <f t="shared" si="0"/>
        <v>1615</v>
      </c>
      <c r="D19" s="18">
        <v>364</v>
      </c>
      <c r="E19" s="18">
        <v>986</v>
      </c>
      <c r="F19" s="18">
        <v>120</v>
      </c>
      <c r="G19" s="18">
        <v>75</v>
      </c>
      <c r="H19" s="18">
        <v>18</v>
      </c>
      <c r="I19" s="18">
        <v>52</v>
      </c>
      <c r="J19" s="18">
        <v>0</v>
      </c>
      <c r="K19" s="18">
        <v>136</v>
      </c>
      <c r="L19" s="19">
        <v>176.8</v>
      </c>
      <c r="M19" s="18">
        <v>160</v>
      </c>
      <c r="N19" s="19">
        <v>1131.42</v>
      </c>
      <c r="O19" s="19">
        <v>44214.124000000003</v>
      </c>
      <c r="P19" s="19">
        <f t="shared" si="1"/>
        <v>45345.544000000002</v>
      </c>
    </row>
    <row r="20" spans="1:16" s="10" customFormat="1" ht="15.75" x14ac:dyDescent="0.25">
      <c r="A20" s="16">
        <v>16</v>
      </c>
      <c r="B20" s="17" t="s">
        <v>33</v>
      </c>
      <c r="C20" s="18">
        <f t="shared" si="0"/>
        <v>2343</v>
      </c>
      <c r="D20" s="18">
        <v>729</v>
      </c>
      <c r="E20" s="18">
        <v>1140</v>
      </c>
      <c r="F20" s="18">
        <v>184</v>
      </c>
      <c r="G20" s="18">
        <v>244</v>
      </c>
      <c r="H20" s="18">
        <v>23</v>
      </c>
      <c r="I20" s="18">
        <v>23</v>
      </c>
      <c r="J20" s="18">
        <v>0</v>
      </c>
      <c r="K20" s="18">
        <v>136</v>
      </c>
      <c r="L20" s="19">
        <v>136</v>
      </c>
      <c r="M20" s="18">
        <v>160</v>
      </c>
      <c r="N20" s="19">
        <v>500.46</v>
      </c>
      <c r="O20" s="19">
        <v>50483.199999999997</v>
      </c>
      <c r="P20" s="19">
        <f t="shared" si="1"/>
        <v>50983.659999999996</v>
      </c>
    </row>
    <row r="21" spans="1:16" s="10" customFormat="1" ht="15.75" x14ac:dyDescent="0.25">
      <c r="A21" s="16">
        <v>17</v>
      </c>
      <c r="B21" s="17" t="s">
        <v>34</v>
      </c>
      <c r="C21" s="18">
        <f t="shared" si="0"/>
        <v>1667</v>
      </c>
      <c r="D21" s="18">
        <v>425</v>
      </c>
      <c r="E21" s="18">
        <v>913</v>
      </c>
      <c r="F21" s="18">
        <v>147</v>
      </c>
      <c r="G21" s="18">
        <v>112</v>
      </c>
      <c r="H21" s="18">
        <v>0</v>
      </c>
      <c r="I21" s="18">
        <v>70</v>
      </c>
      <c r="J21" s="18">
        <v>0</v>
      </c>
      <c r="K21" s="18">
        <v>136</v>
      </c>
      <c r="L21" s="19">
        <v>136</v>
      </c>
      <c r="M21" s="18">
        <v>160</v>
      </c>
      <c r="N21" s="19">
        <v>1523.2</v>
      </c>
      <c r="O21" s="19">
        <v>34750.720000000001</v>
      </c>
      <c r="P21" s="19">
        <f t="shared" si="1"/>
        <v>36273.919999999998</v>
      </c>
    </row>
    <row r="22" spans="1:16" s="10" customFormat="1" ht="15.75" x14ac:dyDescent="0.25">
      <c r="A22" s="16">
        <v>18</v>
      </c>
      <c r="B22" s="17" t="s">
        <v>35</v>
      </c>
      <c r="C22" s="18">
        <f t="shared" si="0"/>
        <v>5223</v>
      </c>
      <c r="D22" s="18">
        <v>195</v>
      </c>
      <c r="E22" s="18">
        <v>4288</v>
      </c>
      <c r="F22" s="18">
        <v>147</v>
      </c>
      <c r="G22" s="18">
        <v>422</v>
      </c>
      <c r="H22" s="18">
        <v>64</v>
      </c>
      <c r="I22" s="18">
        <v>107</v>
      </c>
      <c r="J22" s="18">
        <v>0</v>
      </c>
      <c r="K22" s="18">
        <v>136</v>
      </c>
      <c r="L22" s="19">
        <v>210.1</v>
      </c>
      <c r="M22" s="18">
        <v>160</v>
      </c>
      <c r="N22" s="19">
        <v>2328.3200000000002</v>
      </c>
      <c r="O22" s="19">
        <v>171979.45600000001</v>
      </c>
      <c r="P22" s="19">
        <f t="shared" si="1"/>
        <v>174307.77600000001</v>
      </c>
    </row>
    <row r="23" spans="1:16" s="10" customFormat="1" ht="15.75" x14ac:dyDescent="0.25">
      <c r="A23" s="16">
        <v>19</v>
      </c>
      <c r="B23" s="17" t="s">
        <v>36</v>
      </c>
      <c r="C23" s="18">
        <f t="shared" si="0"/>
        <v>2487</v>
      </c>
      <c r="D23" s="18">
        <v>702</v>
      </c>
      <c r="E23" s="18">
        <v>1165</v>
      </c>
      <c r="F23" s="18">
        <v>217</v>
      </c>
      <c r="G23" s="18">
        <v>231</v>
      </c>
      <c r="H23" s="18">
        <v>43</v>
      </c>
      <c r="I23" s="18">
        <v>129</v>
      </c>
      <c r="J23" s="18">
        <v>0</v>
      </c>
      <c r="K23" s="18">
        <v>136</v>
      </c>
      <c r="L23" s="19">
        <v>136</v>
      </c>
      <c r="M23" s="18">
        <v>160</v>
      </c>
      <c r="N23" s="19">
        <v>2807.04</v>
      </c>
      <c r="O23" s="19">
        <v>51310.080000000002</v>
      </c>
      <c r="P23" s="19">
        <f t="shared" si="1"/>
        <v>54117.120000000003</v>
      </c>
    </row>
    <row r="24" spans="1:16" s="10" customFormat="1" ht="30" customHeight="1" x14ac:dyDescent="0.25">
      <c r="A24" s="16">
        <v>20</v>
      </c>
      <c r="B24" s="17" t="s">
        <v>37</v>
      </c>
      <c r="C24" s="18">
        <f t="shared" si="0"/>
        <v>1272</v>
      </c>
      <c r="D24" s="18">
        <v>190</v>
      </c>
      <c r="E24" s="18">
        <v>753</v>
      </c>
      <c r="F24" s="18">
        <v>73</v>
      </c>
      <c r="G24" s="18">
        <v>188</v>
      </c>
      <c r="H24" s="18">
        <v>4</v>
      </c>
      <c r="I24" s="18">
        <v>64</v>
      </c>
      <c r="J24" s="18">
        <v>0</v>
      </c>
      <c r="K24" s="18">
        <v>136</v>
      </c>
      <c r="L24" s="19">
        <v>143.4</v>
      </c>
      <c r="M24" s="18">
        <v>160</v>
      </c>
      <c r="N24" s="19">
        <v>1392.64</v>
      </c>
      <c r="O24" s="19">
        <v>27716.351999999999</v>
      </c>
      <c r="P24" s="19">
        <f t="shared" si="1"/>
        <v>29108.991999999998</v>
      </c>
    </row>
    <row r="25" spans="1:16" s="10" customFormat="1" ht="27.75" customHeight="1" x14ac:dyDescent="0.25">
      <c r="A25" s="16">
        <v>21</v>
      </c>
      <c r="B25" s="17" t="s">
        <v>38</v>
      </c>
      <c r="C25" s="18">
        <f t="shared" si="0"/>
        <v>1574</v>
      </c>
      <c r="D25" s="18">
        <v>514</v>
      </c>
      <c r="E25" s="18">
        <v>826</v>
      </c>
      <c r="F25" s="18">
        <v>81</v>
      </c>
      <c r="G25" s="18">
        <v>127</v>
      </c>
      <c r="H25" s="18">
        <v>1</v>
      </c>
      <c r="I25" s="18">
        <v>25</v>
      </c>
      <c r="J25" s="18">
        <v>0</v>
      </c>
      <c r="K25" s="18">
        <v>136</v>
      </c>
      <c r="L25" s="19">
        <v>136</v>
      </c>
      <c r="M25" s="18">
        <v>160</v>
      </c>
      <c r="N25" s="19">
        <v>544</v>
      </c>
      <c r="O25" s="19">
        <v>33706.239999999998</v>
      </c>
      <c r="P25" s="19">
        <f t="shared" si="1"/>
        <v>34250.239999999998</v>
      </c>
    </row>
    <row r="26" spans="1:16" s="10" customFormat="1" ht="27.75" customHeight="1" x14ac:dyDescent="0.25">
      <c r="A26" s="16">
        <v>22</v>
      </c>
      <c r="B26" s="17" t="s">
        <v>39</v>
      </c>
      <c r="C26" s="18">
        <f t="shared" si="0"/>
        <v>1559</v>
      </c>
      <c r="D26" s="18">
        <v>95</v>
      </c>
      <c r="E26" s="18">
        <v>1121</v>
      </c>
      <c r="F26" s="18">
        <v>108</v>
      </c>
      <c r="G26" s="18">
        <v>143</v>
      </c>
      <c r="H26" s="18">
        <v>22</v>
      </c>
      <c r="I26" s="18">
        <v>70</v>
      </c>
      <c r="J26" s="18">
        <v>0</v>
      </c>
      <c r="K26" s="18">
        <v>136</v>
      </c>
      <c r="L26" s="19">
        <v>204</v>
      </c>
      <c r="M26" s="18">
        <v>160</v>
      </c>
      <c r="N26" s="19">
        <v>1523.2</v>
      </c>
      <c r="O26" s="19">
        <v>48600.959999999999</v>
      </c>
      <c r="P26" s="19">
        <f t="shared" si="1"/>
        <v>50124.159999999996</v>
      </c>
    </row>
    <row r="27" spans="1:16" s="10" customFormat="1" ht="25.5" customHeight="1" x14ac:dyDescent="0.25">
      <c r="A27" s="27" t="s">
        <v>40</v>
      </c>
      <c r="B27" s="27"/>
      <c r="C27" s="20">
        <f t="shared" si="0"/>
        <v>62651</v>
      </c>
      <c r="D27" s="20">
        <f t="shared" ref="D27:J27" si="2">SUM(D5:D26)</f>
        <v>8728</v>
      </c>
      <c r="E27" s="20">
        <f t="shared" si="2"/>
        <v>42129</v>
      </c>
      <c r="F27" s="20">
        <f t="shared" si="2"/>
        <v>3643</v>
      </c>
      <c r="G27" s="20">
        <f t="shared" si="2"/>
        <v>5672</v>
      </c>
      <c r="H27" s="20">
        <f t="shared" si="2"/>
        <v>1101</v>
      </c>
      <c r="I27" s="20">
        <f t="shared" si="2"/>
        <v>1378</v>
      </c>
      <c r="J27" s="20">
        <f t="shared" si="2"/>
        <v>0</v>
      </c>
      <c r="K27" s="21">
        <v>136</v>
      </c>
      <c r="L27" s="21">
        <v>198.5</v>
      </c>
      <c r="M27" s="21">
        <v>160</v>
      </c>
      <c r="N27" s="21">
        <f t="shared" ref="N27:O27" si="3">SUM(N5:N26)</f>
        <v>29982.82</v>
      </c>
      <c r="O27" s="21">
        <f t="shared" si="3"/>
        <v>1942379.7250000003</v>
      </c>
      <c r="P27" s="21">
        <f t="shared" si="1"/>
        <v>1972362.5450000004</v>
      </c>
    </row>
    <row r="28" spans="1:16" ht="15.75" x14ac:dyDescent="0.25">
      <c r="A28" s="8"/>
      <c r="B28" s="5"/>
      <c r="C28" s="6"/>
      <c r="D28" s="6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7"/>
    </row>
  </sheetData>
  <mergeCells count="13">
    <mergeCell ref="A27:B27"/>
    <mergeCell ref="A3:A4"/>
    <mergeCell ref="B3:B4"/>
    <mergeCell ref="D3:H3"/>
    <mergeCell ref="I3:J3"/>
    <mergeCell ref="C2:C4"/>
    <mergeCell ref="D2:J2"/>
    <mergeCell ref="A1:P1"/>
    <mergeCell ref="K2:K4"/>
    <mergeCell ref="L2:L4"/>
    <mergeCell ref="M2:M4"/>
    <mergeCell ref="N2:O3"/>
    <mergeCell ref="P2:P4"/>
  </mergeCells>
  <pageMargins left="0.19685039370078741" right="0.19685039370078741" top="0.49" bottom="0.15748031496062992" header="0.26" footer="0.15748031496062992"/>
  <pageSetup paperSize="9" scale="70" firstPageNumber="2405" orientation="landscape" useFirstPageNumber="1" horizontalDpi="4294967295" verticalDpi="4294967295" r:id="rId1"/>
  <headerFooter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tabSelected="1" workbookViewId="0">
      <selection activeCell="L2" sqref="L2:L4"/>
    </sheetView>
  </sheetViews>
  <sheetFormatPr defaultRowHeight="15" x14ac:dyDescent="0.25"/>
  <cols>
    <col min="1" max="1" width="3.42578125" style="11" customWidth="1"/>
    <col min="2" max="2" width="23.28515625" style="9" customWidth="1"/>
    <col min="3" max="3" width="10.5703125" style="9" customWidth="1"/>
    <col min="4" max="4" width="13.85546875" style="9" customWidth="1"/>
    <col min="5" max="5" width="11.5703125" style="9" customWidth="1"/>
    <col min="6" max="6" width="10.42578125" style="9" customWidth="1"/>
    <col min="7" max="7" width="11" style="9" customWidth="1"/>
    <col min="8" max="8" width="12" style="9" customWidth="1"/>
    <col min="9" max="9" width="10.7109375" style="9" customWidth="1"/>
    <col min="10" max="10" width="10.85546875" style="9" customWidth="1"/>
    <col min="11" max="11" width="15.28515625" style="9" customWidth="1"/>
    <col min="12" max="13" width="14.42578125" style="9" customWidth="1"/>
    <col min="14" max="14" width="12.5703125" style="9" customWidth="1"/>
    <col min="15" max="15" width="14" style="9" customWidth="1"/>
    <col min="16" max="16" width="15.85546875" style="9" customWidth="1"/>
    <col min="17" max="17" width="9.140625" style="9"/>
    <col min="18" max="18" width="12.42578125" style="9" bestFit="1" customWidth="1"/>
    <col min="19" max="16384" width="9.140625" style="9"/>
  </cols>
  <sheetData>
    <row r="1" spans="1:18" ht="58.5" customHeight="1" x14ac:dyDescent="0.25">
      <c r="A1" s="23" t="s">
        <v>43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8" ht="34.5" customHeight="1" x14ac:dyDescent="0.25">
      <c r="A2" s="28" t="s">
        <v>7</v>
      </c>
      <c r="B2" s="31" t="s">
        <v>8</v>
      </c>
      <c r="C2" s="26" t="s">
        <v>0</v>
      </c>
      <c r="D2" s="24" t="s">
        <v>1</v>
      </c>
      <c r="E2" s="24"/>
      <c r="F2" s="24"/>
      <c r="G2" s="24"/>
      <c r="H2" s="24"/>
      <c r="I2" s="24"/>
      <c r="J2" s="24"/>
      <c r="K2" s="24" t="s">
        <v>2</v>
      </c>
      <c r="L2" s="24" t="s">
        <v>3</v>
      </c>
      <c r="M2" s="24" t="s">
        <v>4</v>
      </c>
      <c r="N2" s="24" t="s">
        <v>5</v>
      </c>
      <c r="O2" s="24"/>
      <c r="P2" s="24" t="s">
        <v>6</v>
      </c>
    </row>
    <row r="3" spans="1:18" ht="39.75" customHeight="1" x14ac:dyDescent="0.25">
      <c r="A3" s="29"/>
      <c r="B3" s="32"/>
      <c r="C3" s="26"/>
      <c r="D3" s="24" t="s">
        <v>9</v>
      </c>
      <c r="E3" s="24"/>
      <c r="F3" s="24"/>
      <c r="G3" s="24"/>
      <c r="H3" s="24"/>
      <c r="I3" s="24" t="s">
        <v>10</v>
      </c>
      <c r="J3" s="24"/>
      <c r="K3" s="24"/>
      <c r="L3" s="24"/>
      <c r="M3" s="24"/>
      <c r="N3" s="24"/>
      <c r="O3" s="24"/>
      <c r="P3" s="24"/>
    </row>
    <row r="4" spans="1:18" ht="184.5" customHeight="1" x14ac:dyDescent="0.25">
      <c r="A4" s="30"/>
      <c r="B4" s="33"/>
      <c r="C4" s="26"/>
      <c r="D4" s="15" t="s">
        <v>11</v>
      </c>
      <c r="E4" s="15" t="s">
        <v>12</v>
      </c>
      <c r="F4" s="15" t="s">
        <v>13</v>
      </c>
      <c r="G4" s="15" t="s">
        <v>14</v>
      </c>
      <c r="H4" s="15" t="s">
        <v>15</v>
      </c>
      <c r="I4" s="15" t="s">
        <v>16</v>
      </c>
      <c r="J4" s="15" t="s">
        <v>17</v>
      </c>
      <c r="K4" s="24"/>
      <c r="L4" s="24"/>
      <c r="M4" s="24"/>
      <c r="N4" s="14" t="s">
        <v>10</v>
      </c>
      <c r="O4" s="14" t="s">
        <v>9</v>
      </c>
      <c r="P4" s="24"/>
    </row>
    <row r="5" spans="1:18" s="10" customFormat="1" ht="24" customHeight="1" x14ac:dyDescent="0.25">
      <c r="A5" s="16">
        <v>1</v>
      </c>
      <c r="B5" s="17" t="s">
        <v>18</v>
      </c>
      <c r="C5" s="18">
        <f>D5+E5+F5+G5+H5+I5+J5</f>
        <v>3358</v>
      </c>
      <c r="D5" s="18">
        <v>258</v>
      </c>
      <c r="E5" s="18">
        <v>2446</v>
      </c>
      <c r="F5" s="18">
        <v>207</v>
      </c>
      <c r="G5" s="18">
        <v>300</v>
      </c>
      <c r="H5" s="18">
        <v>91</v>
      </c>
      <c r="I5" s="18">
        <v>56</v>
      </c>
      <c r="J5" s="18">
        <v>0</v>
      </c>
      <c r="K5" s="18">
        <v>136</v>
      </c>
      <c r="L5" s="19">
        <v>217.6</v>
      </c>
      <c r="M5" s="18">
        <v>160</v>
      </c>
      <c r="N5" s="19">
        <v>1218.1600000000001</v>
      </c>
      <c r="O5" s="19">
        <v>114962.432</v>
      </c>
      <c r="P5" s="19">
        <f>N5+O5</f>
        <v>116180.592</v>
      </c>
      <c r="R5" s="13"/>
    </row>
    <row r="6" spans="1:18" s="10" customFormat="1" ht="15.75" x14ac:dyDescent="0.25">
      <c r="A6" s="16">
        <v>2</v>
      </c>
      <c r="B6" s="17" t="s">
        <v>19</v>
      </c>
      <c r="C6" s="18">
        <f t="shared" ref="C6:C27" si="0">D6+E6+F6+G6+H6+I6+J6</f>
        <v>12015</v>
      </c>
      <c r="D6" s="18">
        <v>295</v>
      </c>
      <c r="E6" s="18">
        <v>8835</v>
      </c>
      <c r="F6" s="18">
        <v>526</v>
      </c>
      <c r="G6" s="18">
        <v>1928</v>
      </c>
      <c r="H6" s="18">
        <v>337</v>
      </c>
      <c r="I6" s="18">
        <v>94</v>
      </c>
      <c r="J6" s="18">
        <v>0</v>
      </c>
      <c r="K6" s="18">
        <v>136</v>
      </c>
      <c r="L6" s="19">
        <v>217.6</v>
      </c>
      <c r="M6" s="18">
        <v>160</v>
      </c>
      <c r="N6" s="19">
        <v>2045.44</v>
      </c>
      <c r="O6" s="19">
        <v>415041.53600000002</v>
      </c>
      <c r="P6" s="19">
        <f t="shared" ref="P6:P27" si="1">N6+O6</f>
        <v>417086.97600000002</v>
      </c>
      <c r="R6" s="13"/>
    </row>
    <row r="7" spans="1:18" s="10" customFormat="1" ht="19.5" customHeight="1" x14ac:dyDescent="0.25">
      <c r="A7" s="16">
        <v>3</v>
      </c>
      <c r="B7" s="17" t="s">
        <v>20</v>
      </c>
      <c r="C7" s="18">
        <f t="shared" si="0"/>
        <v>4124</v>
      </c>
      <c r="D7" s="18">
        <v>347</v>
      </c>
      <c r="E7" s="18">
        <v>2680</v>
      </c>
      <c r="F7" s="18">
        <v>214</v>
      </c>
      <c r="G7" s="18">
        <v>717</v>
      </c>
      <c r="H7" s="18">
        <v>70</v>
      </c>
      <c r="I7" s="18">
        <v>96</v>
      </c>
      <c r="J7" s="18">
        <v>0</v>
      </c>
      <c r="K7" s="18">
        <v>136</v>
      </c>
      <c r="L7" s="19">
        <v>136</v>
      </c>
      <c r="M7" s="18">
        <v>160</v>
      </c>
      <c r="N7" s="19">
        <v>2088.7600000000002</v>
      </c>
      <c r="O7" s="19">
        <v>87649.279999999999</v>
      </c>
      <c r="P7" s="19">
        <f t="shared" si="1"/>
        <v>89738.04</v>
      </c>
      <c r="R7" s="13"/>
    </row>
    <row r="8" spans="1:18" s="10" customFormat="1" ht="20.25" customHeight="1" x14ac:dyDescent="0.25">
      <c r="A8" s="16">
        <v>4</v>
      </c>
      <c r="B8" s="17" t="s">
        <v>21</v>
      </c>
      <c r="C8" s="18">
        <f t="shared" si="0"/>
        <v>8602</v>
      </c>
      <c r="D8" s="18">
        <v>1921</v>
      </c>
      <c r="E8" s="18">
        <v>5648</v>
      </c>
      <c r="F8" s="18">
        <v>578</v>
      </c>
      <c r="G8" s="18">
        <v>237</v>
      </c>
      <c r="H8" s="18">
        <v>143</v>
      </c>
      <c r="I8" s="18">
        <v>75</v>
      </c>
      <c r="J8" s="18">
        <v>0</v>
      </c>
      <c r="K8" s="18">
        <v>136</v>
      </c>
      <c r="L8" s="19">
        <v>217.6</v>
      </c>
      <c r="M8" s="18">
        <v>160</v>
      </c>
      <c r="N8" s="19">
        <v>1632</v>
      </c>
      <c r="O8" s="19">
        <v>296876.03200000001</v>
      </c>
      <c r="P8" s="19">
        <f t="shared" si="1"/>
        <v>298508.03200000001</v>
      </c>
      <c r="R8" s="13"/>
    </row>
    <row r="9" spans="1:18" s="10" customFormat="1" ht="15.75" x14ac:dyDescent="0.25">
      <c r="A9" s="16">
        <v>5</v>
      </c>
      <c r="B9" s="17" t="s">
        <v>22</v>
      </c>
      <c r="C9" s="18">
        <f t="shared" si="0"/>
        <v>2064</v>
      </c>
      <c r="D9" s="18">
        <v>236</v>
      </c>
      <c r="E9" s="18">
        <v>1391</v>
      </c>
      <c r="F9" s="18">
        <v>163</v>
      </c>
      <c r="G9" s="18">
        <v>129</v>
      </c>
      <c r="H9" s="18">
        <v>58</v>
      </c>
      <c r="I9" s="18">
        <v>87</v>
      </c>
      <c r="J9" s="18">
        <v>0</v>
      </c>
      <c r="K9" s="18">
        <v>136</v>
      </c>
      <c r="L9" s="19">
        <v>217.6</v>
      </c>
      <c r="M9" s="18">
        <v>160</v>
      </c>
      <c r="N9" s="19">
        <v>1893.05</v>
      </c>
      <c r="O9" s="19">
        <v>68831.05</v>
      </c>
      <c r="P9" s="19">
        <f t="shared" si="1"/>
        <v>70724.100000000006</v>
      </c>
    </row>
    <row r="10" spans="1:18" s="10" customFormat="1" ht="15.75" x14ac:dyDescent="0.25">
      <c r="A10" s="16">
        <v>6</v>
      </c>
      <c r="B10" s="17" t="s">
        <v>23</v>
      </c>
      <c r="C10" s="18">
        <f t="shared" si="0"/>
        <v>1634</v>
      </c>
      <c r="D10" s="18">
        <v>354</v>
      </c>
      <c r="E10" s="18">
        <v>901</v>
      </c>
      <c r="F10" s="18">
        <v>178</v>
      </c>
      <c r="G10" s="18">
        <v>166</v>
      </c>
      <c r="H10" s="18">
        <v>17</v>
      </c>
      <c r="I10" s="18">
        <v>18</v>
      </c>
      <c r="J10" s="18">
        <v>0</v>
      </c>
      <c r="K10" s="18">
        <v>136</v>
      </c>
      <c r="L10" s="19">
        <v>217.6</v>
      </c>
      <c r="M10" s="18">
        <v>160</v>
      </c>
      <c r="N10" s="19">
        <v>391.38</v>
      </c>
      <c r="O10" s="19">
        <v>56262.656000000003</v>
      </c>
      <c r="P10" s="19">
        <f t="shared" si="1"/>
        <v>56654.036</v>
      </c>
    </row>
    <row r="11" spans="1:18" s="10" customFormat="1" ht="19.5" customHeight="1" x14ac:dyDescent="0.25">
      <c r="A11" s="16">
        <v>7</v>
      </c>
      <c r="B11" s="17" t="s">
        <v>24</v>
      </c>
      <c r="C11" s="18">
        <f t="shared" si="0"/>
        <v>1843</v>
      </c>
      <c r="D11" s="18">
        <v>115</v>
      </c>
      <c r="E11" s="18">
        <v>1503</v>
      </c>
      <c r="F11" s="18">
        <v>88</v>
      </c>
      <c r="G11" s="18">
        <v>57</v>
      </c>
      <c r="H11" s="18">
        <v>38</v>
      </c>
      <c r="I11" s="18">
        <v>42</v>
      </c>
      <c r="J11" s="18">
        <v>0</v>
      </c>
      <c r="K11" s="18">
        <v>136</v>
      </c>
      <c r="L11" s="19">
        <v>217.6</v>
      </c>
      <c r="M11" s="18">
        <v>160</v>
      </c>
      <c r="N11" s="19">
        <v>913.76</v>
      </c>
      <c r="O11" s="19">
        <v>62703.245000000003</v>
      </c>
      <c r="P11" s="19">
        <f t="shared" si="1"/>
        <v>63617.005000000005</v>
      </c>
    </row>
    <row r="12" spans="1:18" s="10" customFormat="1" ht="19.5" customHeight="1" x14ac:dyDescent="0.25">
      <c r="A12" s="16">
        <v>8</v>
      </c>
      <c r="B12" s="17" t="s">
        <v>25</v>
      </c>
      <c r="C12" s="18">
        <f t="shared" si="0"/>
        <v>1696</v>
      </c>
      <c r="D12" s="18">
        <v>148</v>
      </c>
      <c r="E12" s="18">
        <v>1357</v>
      </c>
      <c r="F12" s="18">
        <v>119</v>
      </c>
      <c r="G12" s="18">
        <v>31</v>
      </c>
      <c r="H12" s="18">
        <v>13</v>
      </c>
      <c r="I12" s="18">
        <v>28</v>
      </c>
      <c r="J12" s="18">
        <v>0</v>
      </c>
      <c r="K12" s="18">
        <v>136</v>
      </c>
      <c r="L12" s="19">
        <v>217.6</v>
      </c>
      <c r="M12" s="18">
        <v>160</v>
      </c>
      <c r="N12" s="19">
        <v>609.04999999999995</v>
      </c>
      <c r="O12" s="19">
        <v>58073</v>
      </c>
      <c r="P12" s="19">
        <f t="shared" si="1"/>
        <v>58682.05</v>
      </c>
    </row>
    <row r="13" spans="1:18" s="10" customFormat="1" ht="15.75" x14ac:dyDescent="0.25">
      <c r="A13" s="16">
        <v>9</v>
      </c>
      <c r="B13" s="17" t="s">
        <v>26</v>
      </c>
      <c r="C13" s="18">
        <f t="shared" si="0"/>
        <v>1970</v>
      </c>
      <c r="D13" s="18">
        <v>357</v>
      </c>
      <c r="E13" s="18">
        <v>1348</v>
      </c>
      <c r="F13" s="18">
        <v>65</v>
      </c>
      <c r="G13" s="18">
        <v>160</v>
      </c>
      <c r="H13" s="18">
        <v>21</v>
      </c>
      <c r="I13" s="18">
        <v>19</v>
      </c>
      <c r="J13" s="18">
        <v>0</v>
      </c>
      <c r="K13" s="18">
        <v>136</v>
      </c>
      <c r="L13" s="19">
        <v>217.6</v>
      </c>
      <c r="M13" s="18">
        <v>160</v>
      </c>
      <c r="N13" s="19">
        <v>413.04</v>
      </c>
      <c r="O13" s="19">
        <v>67926.016000000003</v>
      </c>
      <c r="P13" s="19">
        <f t="shared" si="1"/>
        <v>68339.055999999997</v>
      </c>
    </row>
    <row r="14" spans="1:18" s="10" customFormat="1" ht="15.75" x14ac:dyDescent="0.25">
      <c r="A14" s="16">
        <v>10</v>
      </c>
      <c r="B14" s="17" t="s">
        <v>27</v>
      </c>
      <c r="C14" s="18">
        <f t="shared" si="0"/>
        <v>2653</v>
      </c>
      <c r="D14" s="18">
        <v>835</v>
      </c>
      <c r="E14" s="18">
        <v>1539</v>
      </c>
      <c r="F14" s="18">
        <v>162</v>
      </c>
      <c r="G14" s="18">
        <v>44</v>
      </c>
      <c r="H14" s="18">
        <v>39</v>
      </c>
      <c r="I14" s="18">
        <v>34</v>
      </c>
      <c r="J14" s="18">
        <v>0</v>
      </c>
      <c r="K14" s="18">
        <v>136</v>
      </c>
      <c r="L14" s="19">
        <v>217.6</v>
      </c>
      <c r="M14" s="18">
        <v>160</v>
      </c>
      <c r="N14" s="19">
        <v>739.88</v>
      </c>
      <c r="O14" s="19">
        <v>91183.104000000007</v>
      </c>
      <c r="P14" s="19">
        <f t="shared" si="1"/>
        <v>91922.984000000011</v>
      </c>
    </row>
    <row r="15" spans="1:18" s="10" customFormat="1" ht="15.75" x14ac:dyDescent="0.25">
      <c r="A15" s="16">
        <v>11</v>
      </c>
      <c r="B15" s="17" t="s">
        <v>28</v>
      </c>
      <c r="C15" s="18">
        <f t="shared" si="0"/>
        <v>1813</v>
      </c>
      <c r="D15" s="18">
        <v>60</v>
      </c>
      <c r="E15" s="18">
        <v>1391</v>
      </c>
      <c r="F15" s="18">
        <v>93</v>
      </c>
      <c r="G15" s="18">
        <v>169</v>
      </c>
      <c r="H15" s="18">
        <v>11</v>
      </c>
      <c r="I15" s="18">
        <v>89</v>
      </c>
      <c r="J15" s="18">
        <v>0</v>
      </c>
      <c r="K15" s="18">
        <v>136</v>
      </c>
      <c r="L15" s="19">
        <v>217.6</v>
      </c>
      <c r="M15" s="18">
        <v>160</v>
      </c>
      <c r="N15" s="19">
        <v>1936.64</v>
      </c>
      <c r="O15" s="19">
        <v>60022.383999999998</v>
      </c>
      <c r="P15" s="19">
        <f t="shared" si="1"/>
        <v>61959.023999999998</v>
      </c>
    </row>
    <row r="16" spans="1:18" s="10" customFormat="1" ht="17.25" customHeight="1" x14ac:dyDescent="0.25">
      <c r="A16" s="16">
        <v>12</v>
      </c>
      <c r="B16" s="17" t="s">
        <v>29</v>
      </c>
      <c r="C16" s="18">
        <f t="shared" si="0"/>
        <v>669</v>
      </c>
      <c r="D16" s="18">
        <v>77</v>
      </c>
      <c r="E16" s="18">
        <v>491</v>
      </c>
      <c r="F16" s="18">
        <v>29</v>
      </c>
      <c r="G16" s="18">
        <v>37</v>
      </c>
      <c r="H16" s="18">
        <v>14</v>
      </c>
      <c r="I16" s="18">
        <v>21</v>
      </c>
      <c r="J16" s="18">
        <v>0</v>
      </c>
      <c r="K16" s="18">
        <v>136</v>
      </c>
      <c r="L16" s="19">
        <v>217.6</v>
      </c>
      <c r="M16" s="18">
        <v>160</v>
      </c>
      <c r="N16" s="19">
        <v>456.36</v>
      </c>
      <c r="O16" s="19">
        <v>22560.668000000001</v>
      </c>
      <c r="P16" s="19">
        <f t="shared" si="1"/>
        <v>23017.028000000002</v>
      </c>
    </row>
    <row r="17" spans="1:16" s="10" customFormat="1" ht="20.25" customHeight="1" x14ac:dyDescent="0.25">
      <c r="A17" s="16">
        <v>13</v>
      </c>
      <c r="B17" s="17" t="s">
        <v>30</v>
      </c>
      <c r="C17" s="18">
        <f t="shared" si="0"/>
        <v>1520</v>
      </c>
      <c r="D17" s="18">
        <v>340</v>
      </c>
      <c r="E17" s="18">
        <v>797</v>
      </c>
      <c r="F17" s="18">
        <v>99</v>
      </c>
      <c r="G17" s="18">
        <v>83</v>
      </c>
      <c r="H17" s="18">
        <v>58</v>
      </c>
      <c r="I17" s="18">
        <v>143</v>
      </c>
      <c r="J17" s="18">
        <v>0</v>
      </c>
      <c r="K17" s="18">
        <v>136</v>
      </c>
      <c r="L17" s="19">
        <v>211.5</v>
      </c>
      <c r="M17" s="18">
        <v>160</v>
      </c>
      <c r="N17" s="19">
        <v>3111.66</v>
      </c>
      <c r="O17" s="19">
        <v>46597.42</v>
      </c>
      <c r="P17" s="19">
        <f t="shared" si="1"/>
        <v>49709.08</v>
      </c>
    </row>
    <row r="18" spans="1:16" s="10" customFormat="1" ht="15.75" x14ac:dyDescent="0.25">
      <c r="A18" s="16">
        <v>14</v>
      </c>
      <c r="B18" s="17" t="s">
        <v>31</v>
      </c>
      <c r="C18" s="18">
        <f t="shared" si="0"/>
        <v>950</v>
      </c>
      <c r="D18" s="18">
        <v>171</v>
      </c>
      <c r="E18" s="18">
        <v>610</v>
      </c>
      <c r="F18" s="18">
        <v>45</v>
      </c>
      <c r="G18" s="18">
        <v>72</v>
      </c>
      <c r="H18" s="18">
        <v>16</v>
      </c>
      <c r="I18" s="18">
        <v>36</v>
      </c>
      <c r="J18" s="18">
        <v>0</v>
      </c>
      <c r="K18" s="18">
        <v>136</v>
      </c>
      <c r="L18" s="19">
        <v>211.5</v>
      </c>
      <c r="M18" s="18">
        <v>160</v>
      </c>
      <c r="N18" s="19">
        <v>783.36</v>
      </c>
      <c r="O18" s="19">
        <v>30929.77</v>
      </c>
      <c r="P18" s="19">
        <f t="shared" si="1"/>
        <v>31713.13</v>
      </c>
    </row>
    <row r="19" spans="1:16" s="10" customFormat="1" ht="15.75" x14ac:dyDescent="0.25">
      <c r="A19" s="16">
        <v>15</v>
      </c>
      <c r="B19" s="17" t="s">
        <v>32</v>
      </c>
      <c r="C19" s="18">
        <f t="shared" si="0"/>
        <v>1615</v>
      </c>
      <c r="D19" s="18">
        <v>364</v>
      </c>
      <c r="E19" s="18">
        <v>986</v>
      </c>
      <c r="F19" s="18">
        <v>120</v>
      </c>
      <c r="G19" s="18">
        <v>75</v>
      </c>
      <c r="H19" s="18">
        <v>18</v>
      </c>
      <c r="I19" s="18">
        <v>52</v>
      </c>
      <c r="J19" s="18">
        <v>0</v>
      </c>
      <c r="K19" s="18">
        <v>136</v>
      </c>
      <c r="L19" s="19">
        <v>176.8</v>
      </c>
      <c r="M19" s="18">
        <v>160</v>
      </c>
      <c r="N19" s="19">
        <v>1131.42</v>
      </c>
      <c r="O19" s="19">
        <v>44214.124000000003</v>
      </c>
      <c r="P19" s="19">
        <f t="shared" si="1"/>
        <v>45345.544000000002</v>
      </c>
    </row>
    <row r="20" spans="1:16" s="10" customFormat="1" ht="15.75" x14ac:dyDescent="0.25">
      <c r="A20" s="16">
        <v>16</v>
      </c>
      <c r="B20" s="17" t="s">
        <v>33</v>
      </c>
      <c r="C20" s="18">
        <f t="shared" si="0"/>
        <v>2343</v>
      </c>
      <c r="D20" s="18">
        <v>729</v>
      </c>
      <c r="E20" s="18">
        <v>1140</v>
      </c>
      <c r="F20" s="18">
        <v>184</v>
      </c>
      <c r="G20" s="18">
        <v>244</v>
      </c>
      <c r="H20" s="18">
        <v>23</v>
      </c>
      <c r="I20" s="18">
        <v>23</v>
      </c>
      <c r="J20" s="18">
        <v>0</v>
      </c>
      <c r="K20" s="18">
        <v>136</v>
      </c>
      <c r="L20" s="19">
        <v>136</v>
      </c>
      <c r="M20" s="18">
        <v>160</v>
      </c>
      <c r="N20" s="19">
        <v>500.46</v>
      </c>
      <c r="O20" s="19">
        <v>50483.199999999997</v>
      </c>
      <c r="P20" s="19">
        <f t="shared" si="1"/>
        <v>50983.659999999996</v>
      </c>
    </row>
    <row r="21" spans="1:16" s="10" customFormat="1" ht="15.75" x14ac:dyDescent="0.25">
      <c r="A21" s="16">
        <v>17</v>
      </c>
      <c r="B21" s="17" t="s">
        <v>34</v>
      </c>
      <c r="C21" s="18">
        <f t="shared" si="0"/>
        <v>1667</v>
      </c>
      <c r="D21" s="18">
        <v>425</v>
      </c>
      <c r="E21" s="18">
        <v>913</v>
      </c>
      <c r="F21" s="18">
        <v>147</v>
      </c>
      <c r="G21" s="18">
        <v>112</v>
      </c>
      <c r="H21" s="18">
        <v>0</v>
      </c>
      <c r="I21" s="18">
        <v>70</v>
      </c>
      <c r="J21" s="18">
        <v>0</v>
      </c>
      <c r="K21" s="18">
        <v>136</v>
      </c>
      <c r="L21" s="19">
        <v>136</v>
      </c>
      <c r="M21" s="18">
        <v>160</v>
      </c>
      <c r="N21" s="19">
        <v>1523.2</v>
      </c>
      <c r="O21" s="19">
        <v>34750.720000000001</v>
      </c>
      <c r="P21" s="19">
        <f t="shared" si="1"/>
        <v>36273.919999999998</v>
      </c>
    </row>
    <row r="22" spans="1:16" s="10" customFormat="1" ht="15.75" x14ac:dyDescent="0.25">
      <c r="A22" s="16">
        <v>18</v>
      </c>
      <c r="B22" s="17" t="s">
        <v>35</v>
      </c>
      <c r="C22" s="18">
        <f t="shared" si="0"/>
        <v>5223</v>
      </c>
      <c r="D22" s="18">
        <v>195</v>
      </c>
      <c r="E22" s="18">
        <v>4288</v>
      </c>
      <c r="F22" s="18">
        <v>147</v>
      </c>
      <c r="G22" s="18">
        <v>422</v>
      </c>
      <c r="H22" s="18">
        <v>64</v>
      </c>
      <c r="I22" s="18">
        <v>107</v>
      </c>
      <c r="J22" s="18">
        <v>0</v>
      </c>
      <c r="K22" s="18">
        <v>136</v>
      </c>
      <c r="L22" s="19">
        <v>210.1</v>
      </c>
      <c r="M22" s="18">
        <v>160</v>
      </c>
      <c r="N22" s="19">
        <v>2328.3200000000002</v>
      </c>
      <c r="O22" s="19">
        <v>171979.45600000001</v>
      </c>
      <c r="P22" s="19">
        <f t="shared" si="1"/>
        <v>174307.77600000001</v>
      </c>
    </row>
    <row r="23" spans="1:16" s="10" customFormat="1" ht="15.75" x14ac:dyDescent="0.25">
      <c r="A23" s="16">
        <v>19</v>
      </c>
      <c r="B23" s="17" t="s">
        <v>36</v>
      </c>
      <c r="C23" s="18">
        <f t="shared" si="0"/>
        <v>2487</v>
      </c>
      <c r="D23" s="18">
        <v>702</v>
      </c>
      <c r="E23" s="18">
        <v>1165</v>
      </c>
      <c r="F23" s="18">
        <v>217</v>
      </c>
      <c r="G23" s="18">
        <v>231</v>
      </c>
      <c r="H23" s="18">
        <v>43</v>
      </c>
      <c r="I23" s="18">
        <v>129</v>
      </c>
      <c r="J23" s="18">
        <v>0</v>
      </c>
      <c r="K23" s="18">
        <v>136</v>
      </c>
      <c r="L23" s="19">
        <v>136</v>
      </c>
      <c r="M23" s="18">
        <v>160</v>
      </c>
      <c r="N23" s="19">
        <v>2807.04</v>
      </c>
      <c r="O23" s="19">
        <v>51310.080000000002</v>
      </c>
      <c r="P23" s="19">
        <f t="shared" si="1"/>
        <v>54117.120000000003</v>
      </c>
    </row>
    <row r="24" spans="1:16" s="10" customFormat="1" ht="31.5" customHeight="1" x14ac:dyDescent="0.25">
      <c r="A24" s="16">
        <v>20</v>
      </c>
      <c r="B24" s="17" t="s">
        <v>37</v>
      </c>
      <c r="C24" s="18">
        <f t="shared" si="0"/>
        <v>1272</v>
      </c>
      <c r="D24" s="18">
        <v>190</v>
      </c>
      <c r="E24" s="18">
        <v>753</v>
      </c>
      <c r="F24" s="18">
        <v>73</v>
      </c>
      <c r="G24" s="18">
        <v>188</v>
      </c>
      <c r="H24" s="18">
        <v>4</v>
      </c>
      <c r="I24" s="18">
        <v>64</v>
      </c>
      <c r="J24" s="18">
        <v>0</v>
      </c>
      <c r="K24" s="18">
        <v>136</v>
      </c>
      <c r="L24" s="19">
        <v>143.4</v>
      </c>
      <c r="M24" s="18">
        <v>160</v>
      </c>
      <c r="N24" s="19">
        <v>1392.64</v>
      </c>
      <c r="O24" s="19">
        <v>27716.351999999999</v>
      </c>
      <c r="P24" s="19">
        <f t="shared" si="1"/>
        <v>29108.991999999998</v>
      </c>
    </row>
    <row r="25" spans="1:16" s="10" customFormat="1" ht="33" customHeight="1" x14ac:dyDescent="0.25">
      <c r="A25" s="16">
        <v>21</v>
      </c>
      <c r="B25" s="17" t="s">
        <v>38</v>
      </c>
      <c r="C25" s="18">
        <f t="shared" si="0"/>
        <v>1574</v>
      </c>
      <c r="D25" s="18">
        <v>514</v>
      </c>
      <c r="E25" s="18">
        <v>826</v>
      </c>
      <c r="F25" s="18">
        <v>81</v>
      </c>
      <c r="G25" s="18">
        <v>127</v>
      </c>
      <c r="H25" s="18">
        <v>1</v>
      </c>
      <c r="I25" s="18">
        <v>25</v>
      </c>
      <c r="J25" s="18">
        <v>0</v>
      </c>
      <c r="K25" s="18">
        <v>136</v>
      </c>
      <c r="L25" s="19">
        <v>136</v>
      </c>
      <c r="M25" s="18">
        <v>160</v>
      </c>
      <c r="N25" s="19">
        <v>544</v>
      </c>
      <c r="O25" s="19">
        <v>33706.239999999998</v>
      </c>
      <c r="P25" s="19">
        <f t="shared" si="1"/>
        <v>34250.239999999998</v>
      </c>
    </row>
    <row r="26" spans="1:16" s="10" customFormat="1" ht="27.75" customHeight="1" x14ac:dyDescent="0.25">
      <c r="A26" s="16">
        <v>22</v>
      </c>
      <c r="B26" s="17" t="s">
        <v>39</v>
      </c>
      <c r="C26" s="18">
        <f t="shared" si="0"/>
        <v>1559</v>
      </c>
      <c r="D26" s="18">
        <v>95</v>
      </c>
      <c r="E26" s="18">
        <v>1121</v>
      </c>
      <c r="F26" s="18">
        <v>108</v>
      </c>
      <c r="G26" s="18">
        <v>143</v>
      </c>
      <c r="H26" s="18">
        <v>22</v>
      </c>
      <c r="I26" s="18">
        <v>70</v>
      </c>
      <c r="J26" s="18">
        <v>0</v>
      </c>
      <c r="K26" s="18">
        <v>136</v>
      </c>
      <c r="L26" s="19">
        <v>204</v>
      </c>
      <c r="M26" s="18">
        <v>160</v>
      </c>
      <c r="N26" s="19">
        <v>1523.2</v>
      </c>
      <c r="O26" s="19">
        <v>48600.959999999999</v>
      </c>
      <c r="P26" s="19">
        <f t="shared" si="1"/>
        <v>50124.159999999996</v>
      </c>
    </row>
    <row r="27" spans="1:16" s="10" customFormat="1" ht="25.5" customHeight="1" x14ac:dyDescent="0.25">
      <c r="A27" s="27" t="s">
        <v>40</v>
      </c>
      <c r="B27" s="27"/>
      <c r="C27" s="20">
        <f t="shared" si="0"/>
        <v>62651</v>
      </c>
      <c r="D27" s="20">
        <f t="shared" ref="D27:J27" si="2">SUM(D5:D26)</f>
        <v>8728</v>
      </c>
      <c r="E27" s="20">
        <f t="shared" si="2"/>
        <v>42129</v>
      </c>
      <c r="F27" s="20">
        <f t="shared" si="2"/>
        <v>3643</v>
      </c>
      <c r="G27" s="20">
        <f t="shared" si="2"/>
        <v>5672</v>
      </c>
      <c r="H27" s="20">
        <f t="shared" si="2"/>
        <v>1101</v>
      </c>
      <c r="I27" s="20">
        <f t="shared" si="2"/>
        <v>1378</v>
      </c>
      <c r="J27" s="20">
        <f t="shared" si="2"/>
        <v>0</v>
      </c>
      <c r="K27" s="21">
        <v>136</v>
      </c>
      <c r="L27" s="21">
        <v>198.5</v>
      </c>
      <c r="M27" s="21">
        <v>160</v>
      </c>
      <c r="N27" s="21">
        <f t="shared" ref="N27:O27" si="3">SUM(N5:N26)</f>
        <v>29982.82</v>
      </c>
      <c r="O27" s="21">
        <f t="shared" si="3"/>
        <v>1942379.7250000003</v>
      </c>
      <c r="P27" s="21">
        <f t="shared" si="1"/>
        <v>1972362.5450000004</v>
      </c>
    </row>
    <row r="28" spans="1:16" ht="15.75" x14ac:dyDescent="0.25">
      <c r="A28" s="8"/>
      <c r="B28" s="5"/>
      <c r="C28" s="6"/>
      <c r="D28" s="6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7"/>
    </row>
  </sheetData>
  <mergeCells count="13">
    <mergeCell ref="A27:B27"/>
    <mergeCell ref="D3:H3"/>
    <mergeCell ref="I3:J3"/>
    <mergeCell ref="C2:C4"/>
    <mergeCell ref="D2:J2"/>
    <mergeCell ref="A2:A4"/>
    <mergeCell ref="B2:B4"/>
    <mergeCell ref="A1:P1"/>
    <mergeCell ref="K2:K4"/>
    <mergeCell ref="L2:L4"/>
    <mergeCell ref="M2:M4"/>
    <mergeCell ref="N2:O3"/>
    <mergeCell ref="P2:P4"/>
  </mergeCells>
  <pageMargins left="0.19685039370078741" right="0.19685039370078741" top="0.44" bottom="0.15748031496062992" header="0.26" footer="0.15748031496062992"/>
  <pageSetup paperSize="9" scale="70" firstPageNumber="2406" orientation="landscape" useFirstPageNumber="1" horizontalDpi="4294967295" verticalDpi="4294967295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2020 год</vt:lpstr>
      <vt:lpstr>2021 год</vt:lpstr>
      <vt:lpstr>2022 год</vt:lpstr>
      <vt:lpstr>'2020 год'!Заголовки_для_печати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2019-10-18T10:03:40Z</dcterms:modified>
</cp:coreProperties>
</file>